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jdattoli\Downloads\1.22.2026 Presort Mail\"/>
    </mc:Choice>
  </mc:AlternateContent>
  <xr:revisionPtr revIDLastSave="0" documentId="13_ncr:1_{B7C7E71D-F89B-4886-9057-C178FC92AD49}" xr6:coauthVersionLast="47" xr6:coauthVersionMax="47" xr10:uidLastSave="{00000000-0000-0000-0000-000000000000}"/>
  <bookViews>
    <workbookView xWindow="-110" yWindow="-110" windowWidth="19420" windowHeight="10300" xr2:uid="{6FD916A5-B4A4-4F2E-9BF1-67D061CC1AB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77" i="1" l="1"/>
  <c r="AA77" i="1" s="1"/>
  <c r="Z74" i="1"/>
  <c r="AA74" i="1" s="1"/>
  <c r="Z71" i="1"/>
  <c r="AA71" i="1" s="1"/>
  <c r="Z68" i="1"/>
  <c r="AA68" i="1" s="1"/>
  <c r="Z65" i="1"/>
  <c r="AA65" i="1" s="1"/>
  <c r="AC65" i="1" s="1"/>
  <c r="Z62" i="1"/>
  <c r="AA62" i="1" s="1"/>
  <c r="AC62" i="1" s="1"/>
  <c r="AB58" i="1"/>
  <c r="Z58" i="1"/>
  <c r="AA58" i="1" s="1"/>
  <c r="AB54" i="1"/>
  <c r="Z54" i="1"/>
  <c r="AA54" i="1" s="1"/>
  <c r="H9" i="1"/>
  <c r="F9" i="1"/>
  <c r="G9" i="1" s="1"/>
  <c r="H8" i="1"/>
  <c r="F8" i="1"/>
  <c r="G8" i="1" s="1"/>
  <c r="H7" i="1"/>
  <c r="F7" i="1"/>
  <c r="G7" i="1" s="1"/>
  <c r="H6" i="1"/>
  <c r="F6" i="1"/>
  <c r="G6" i="1" s="1"/>
  <c r="H5" i="1"/>
  <c r="F5" i="1"/>
  <c r="G5" i="1" s="1"/>
  <c r="H10" i="1" l="1"/>
  <c r="G10" i="1"/>
  <c r="AC54" i="1"/>
  <c r="AC58" i="1"/>
</calcChain>
</file>

<file path=xl/sharedStrings.xml><?xml version="1.0" encoding="utf-8"?>
<sst xmlns="http://schemas.openxmlformats.org/spreadsheetml/2006/main" count="52" uniqueCount="25">
  <si>
    <t>#</t>
  </si>
  <si>
    <t>TYPE OF MAIL SERVICE</t>
  </si>
  <si>
    <t>Estimated
Annual
Per Piece Quantity</t>
  </si>
  <si>
    <t>USPS
Postage
Rate</t>
  </si>
  <si>
    <t>Per Piece
Processing
(Handling)
Fee</t>
  </si>
  <si>
    <t>Final Per
Piece Mail
Cost</t>
  </si>
  <si>
    <t>Line Item Prices with Transportation</t>
  </si>
  <si>
    <t>Letter, First Class, Same Day, With Transportation, Processed at the 5-digit Rate</t>
  </si>
  <si>
    <t>Letter, First Class, Next Day, With Transportation, Processed at the 5-digit Rate</t>
  </si>
  <si>
    <t>Flat, First Class, With Transportation, Processed at the 3-digit Rate</t>
  </si>
  <si>
    <t>Post Card, First Class, Same Day, With Transportation, Processed at the 5-digit Rate</t>
  </si>
  <si>
    <t>Post Card, First Class, Next Day, With Transportation, Processed at the 5-digit Rate</t>
  </si>
  <si>
    <t>TOTAL ESTIMATED ANNUAL COST FOR ALL MAIL (with Postage and without Postage)</t>
  </si>
  <si>
    <t xml:space="preserve">Trans </t>
  </si>
  <si>
    <t>Transpo</t>
  </si>
  <si>
    <t>Client Fee</t>
  </si>
  <si>
    <t>RPP</t>
  </si>
  <si>
    <t>Vol (annual)</t>
  </si>
  <si>
    <t>Rev (annual)</t>
  </si>
  <si>
    <t>PB Cost .</t>
  </si>
  <si>
    <t>254 days</t>
  </si>
  <si>
    <r>
      <t>Total Annual
Per Piece Cost
(</t>
    </r>
    <r>
      <rPr>
        <b/>
        <sz val="11"/>
        <color theme="1"/>
        <rFont val="Aptos Narrow"/>
        <family val="2"/>
        <scheme val="minor"/>
      </rPr>
      <t>with Postage</t>
    </r>
    <r>
      <rPr>
        <sz val="11"/>
        <color theme="1"/>
        <rFont val="Aptos Narrow"/>
        <family val="2"/>
        <scheme val="minor"/>
      </rPr>
      <t>)</t>
    </r>
  </si>
  <si>
    <r>
      <t>Total Annual
Per Piece Cost 
(</t>
    </r>
    <r>
      <rPr>
        <b/>
        <sz val="11"/>
        <color theme="1"/>
        <rFont val="Aptos Narrow"/>
        <family val="2"/>
        <scheme val="minor"/>
      </rPr>
      <t>without Postage</t>
    </r>
    <r>
      <rPr>
        <sz val="11"/>
        <color theme="1"/>
        <rFont val="Aptos Narrow"/>
        <family val="2"/>
        <scheme val="minor"/>
      </rPr>
      <t>)</t>
    </r>
  </si>
  <si>
    <r>
      <rPr>
        <b/>
        <u/>
        <sz val="10"/>
        <color theme="1"/>
        <rFont val="Verdana"/>
        <family val="2"/>
      </rPr>
      <t xml:space="preserve">INSTRUCTIONS:
</t>
    </r>
    <r>
      <rPr>
        <sz val="10"/>
        <color theme="1"/>
        <rFont val="Verdana"/>
        <family val="2"/>
      </rPr>
      <t xml:space="preserve">
1. Bidders must enter a Per Piece Processing (Handling) Fee </t>
    </r>
    <r>
      <rPr>
        <b/>
        <sz val="10"/>
        <color theme="1"/>
        <rFont val="Verdana"/>
        <family val="2"/>
      </rPr>
      <t>(Column E)</t>
    </r>
    <r>
      <rPr>
        <sz val="10"/>
        <color theme="1"/>
        <rFont val="Verdana"/>
        <family val="2"/>
      </rPr>
      <t xml:space="preserve"> to reflect their cost for processing each piece of mail for each item below. Price entries are limited to 3 decimal places (i.e. $0.012) for all line items. 
2. Bidders are required to submit a price on all items, failure to enter a Per Piece Processing Fee for any line item and the bid will be deemed non-responsive, and rejected.
3.  All Annual Per Piece Quantities</t>
    </r>
    <r>
      <rPr>
        <b/>
        <sz val="10"/>
        <color theme="1"/>
        <rFont val="Verdana"/>
        <family val="2"/>
      </rPr>
      <t xml:space="preserve"> (Column C)</t>
    </r>
    <r>
      <rPr>
        <sz val="10"/>
        <color theme="1"/>
        <rFont val="Verdana"/>
        <family val="2"/>
      </rPr>
      <t xml:space="preserve"> are sample numbers, actual quantities may be more or less. The line items showing an Estimated Annual Per Piece Quantity of 100 does not represent actual, historic data. There is no historical data for these line items and actual usage is unknown. The estimated quantity of 100 pieces is for the purpose of calculating each line item cost and total proposal cost, and is for evaluation purposes only.
4. The spreadsheet will calculate the</t>
    </r>
    <r>
      <rPr>
        <b/>
        <sz val="10"/>
        <color theme="1"/>
        <rFont val="Verdana"/>
        <family val="2"/>
      </rPr>
      <t xml:space="preserve"> Final Per Piece Mail Cos</t>
    </r>
    <r>
      <rPr>
        <sz val="10"/>
        <color theme="1"/>
        <rFont val="Verdana"/>
        <family val="2"/>
      </rPr>
      <t>t for each item, by adding together the Per Piece Processing Fee</t>
    </r>
    <r>
      <rPr>
        <b/>
        <sz val="10"/>
        <color theme="1"/>
        <rFont val="Verdana"/>
        <family val="2"/>
      </rPr>
      <t xml:space="preserve"> (Column E)</t>
    </r>
    <r>
      <rPr>
        <sz val="10"/>
        <color theme="1"/>
        <rFont val="Verdana"/>
        <family val="2"/>
      </rPr>
      <t xml:space="preserve"> and the USPS Postage Rate </t>
    </r>
    <r>
      <rPr>
        <b/>
        <sz val="10"/>
        <color theme="1"/>
        <rFont val="Verdana"/>
        <family val="2"/>
      </rPr>
      <t>(Column D)</t>
    </r>
    <r>
      <rPr>
        <sz val="10"/>
        <color theme="1"/>
        <rFont val="Verdana"/>
        <family val="2"/>
      </rPr>
      <t>. The USPS Postage Rate shown in Column D reflects the current USPS Postage Rate at the time this solicitation was issued. USPS Postage Rates will be identified using the USPS Official website as identified in the Statement of Work.
5. The spreadsheet will calculate the Total Annual Per Piece Cost (with postage)</t>
    </r>
    <r>
      <rPr>
        <b/>
        <sz val="10"/>
        <color theme="1"/>
        <rFont val="Verdana"/>
        <family val="2"/>
      </rPr>
      <t xml:space="preserve"> (Column G)</t>
    </r>
    <r>
      <rPr>
        <sz val="10"/>
        <color theme="1"/>
        <rFont val="Verdana"/>
        <family val="2"/>
      </rPr>
      <t xml:space="preserve"> for each line item by multiplying the</t>
    </r>
    <r>
      <rPr>
        <b/>
        <sz val="10"/>
        <color theme="1"/>
        <rFont val="Verdana"/>
        <family val="2"/>
      </rPr>
      <t xml:space="preserve"> </t>
    </r>
    <r>
      <rPr>
        <sz val="10"/>
        <color theme="1"/>
        <rFont val="Verdana"/>
        <family val="2"/>
      </rPr>
      <t xml:space="preserve">Final Per Piece Mail Cost </t>
    </r>
    <r>
      <rPr>
        <b/>
        <sz val="10"/>
        <color theme="1"/>
        <rFont val="Verdana"/>
        <family val="2"/>
      </rPr>
      <t xml:space="preserve">(Column F) </t>
    </r>
    <r>
      <rPr>
        <sz val="10"/>
        <color theme="1"/>
        <rFont val="Verdana"/>
        <family val="2"/>
      </rPr>
      <t>by the Estimated Annual Per Piece Quantity</t>
    </r>
    <r>
      <rPr>
        <b/>
        <sz val="10"/>
        <color theme="1"/>
        <rFont val="Verdana"/>
        <family val="2"/>
      </rPr>
      <t xml:space="preserve"> (Column C)</t>
    </r>
    <r>
      <rPr>
        <sz val="10"/>
        <color theme="1"/>
        <rFont val="Verdana"/>
        <family val="2"/>
      </rPr>
      <t>. 
6. The spreadsheet will calculate the Total Annual Per Piece Cost (without postage) by multiplying the Per Piece Processing (Handling) Fee</t>
    </r>
    <r>
      <rPr>
        <b/>
        <sz val="10"/>
        <color theme="1"/>
        <rFont val="Verdana"/>
        <family val="2"/>
      </rPr>
      <t xml:space="preserve"> (Column E)</t>
    </r>
    <r>
      <rPr>
        <sz val="10"/>
        <color theme="1"/>
        <rFont val="Verdana"/>
        <family val="2"/>
      </rPr>
      <t xml:space="preserve"> by the Estimated Annual Per Piece Quantity</t>
    </r>
    <r>
      <rPr>
        <b/>
        <sz val="10"/>
        <color theme="1"/>
        <rFont val="Verdana"/>
        <family val="2"/>
      </rPr>
      <t xml:space="preserve"> (Column C). 
</t>
    </r>
    <r>
      <rPr>
        <sz val="10"/>
        <color theme="1"/>
        <rFont val="Verdana"/>
        <family val="2"/>
      </rPr>
      <t xml:space="preserve">
7. The Cost Submittal will be evaluated based on the </t>
    </r>
    <r>
      <rPr>
        <b/>
        <sz val="10"/>
        <color theme="1"/>
        <rFont val="Verdana"/>
        <family val="2"/>
      </rPr>
      <t>Total Estimated Annual Cost for All Mail with Postage.</t>
    </r>
  </si>
  <si>
    <t xml:space="preserve"> APPENDIX A, DRAFT COST SHEET 
PRESORT MAIL PROCESSING SERVICES
IFB TBD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</si>
</sst>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1" formatCode="_(* #,##0_);_(* \(#,##0\);_(* &quot;-&quot;_);_(@_)"/>
    <numFmt numFmtId="44" formatCode="_(&quot;$&quot;* #,##0.00_);_(&quot;$&quot;* \(#,##0.00\);_(&quot;$&quot;* &quot;-&quot;??_);_(@_)"/>
    <numFmt numFmtId="43" formatCode="_(* #,##0.00_);_(* \(#,##0.00\);_(* &quot;-&quot;??_);_(@_)"/>
    <numFmt numFmtId="164" formatCode="_(* #,##0.000_);_(* \(#,##0.000\);_(* &quot;-&quot;_);_(@_)"/>
    <numFmt numFmtId="165" formatCode="#,##0.000"/>
    <numFmt numFmtId="166" formatCode="&quot;$&quot;#,##0.000_);\(&quot;$&quot;#,##0.000\)"/>
    <numFmt numFmtId="167" formatCode="0.000"/>
    <numFmt numFmtId="168" formatCode="_(&quot;$&quot;* #,##0.0000_);_(&quot;$&quot;* \(#,##0.0000\);_(&quot;$&quot;* &quot;-&quot;??_);_(@_)"/>
    <numFmt numFmtId="169" formatCode="_(&quot;$&quot;* #,##0.000_);_(&quot;$&quot;* \(#,##0.000\);_(&quot;$&quot;* &quot;-&quot;??_);_(@_)"/>
  </numFmts>
  <fonts count="20" x14ac:knownFonts="1">
    <font>
      <sz val="11"/>
      <color theme="1"/>
      <name val="Aptos Narrow"/>
      <family val="2"/>
      <scheme val="minor"/>
    </font>
    <font>
      <sz val="11"/>
      <color theme="1"/>
      <name val="Aptos Narrow"/>
      <family val="2"/>
      <scheme val="minor"/>
    </font>
    <font>
      <b/>
      <sz val="11"/>
      <color theme="1"/>
      <name val="Aptos Narrow"/>
      <family val="2"/>
      <scheme val="minor"/>
    </font>
    <font>
      <b/>
      <sz val="10"/>
      <color theme="1"/>
      <name val="Verdana"/>
      <family val="2"/>
    </font>
    <font>
      <sz val="10"/>
      <color theme="1"/>
      <name val="Verdana"/>
      <family val="2"/>
    </font>
    <font>
      <sz val="8"/>
      <color theme="1"/>
      <name val="Aptos Narrow"/>
      <family val="2"/>
      <scheme val="minor"/>
    </font>
    <font>
      <sz val="10"/>
      <color theme="1"/>
      <name val="Aptos Narrow"/>
      <family val="2"/>
      <scheme val="minor"/>
    </font>
    <font>
      <b/>
      <sz val="8"/>
      <color theme="1"/>
      <name val="Aptos Narrow"/>
      <family val="2"/>
      <scheme val="minor"/>
    </font>
    <font>
      <sz val="11"/>
      <name val="Aptos Narrow"/>
      <family val="2"/>
      <scheme val="minor"/>
    </font>
    <font>
      <sz val="11"/>
      <color theme="1"/>
      <name val="Arial"/>
      <family val="2"/>
    </font>
    <font>
      <sz val="12"/>
      <name val="Arial"/>
      <family val="2"/>
    </font>
    <font>
      <b/>
      <sz val="12"/>
      <name val="Arial"/>
      <family val="2"/>
    </font>
    <font>
      <sz val="8"/>
      <color theme="1"/>
      <name val="Arial"/>
      <family val="2"/>
    </font>
    <font>
      <sz val="8"/>
      <name val="Arial"/>
      <family val="2"/>
    </font>
    <font>
      <sz val="8"/>
      <color rgb="FF242424"/>
      <name val="Segoe UI"/>
      <family val="2"/>
    </font>
    <font>
      <sz val="8"/>
      <color rgb="FFFF0000"/>
      <name val="Arial"/>
      <family val="2"/>
    </font>
    <font>
      <b/>
      <sz val="8"/>
      <color theme="1"/>
      <name val="Arial"/>
      <family val="2"/>
    </font>
    <font>
      <b/>
      <sz val="8"/>
      <name val="Arial"/>
      <family val="2"/>
    </font>
    <font>
      <sz val="8"/>
      <name val="Calibri"/>
      <family val="2"/>
    </font>
    <font>
      <b/>
      <u/>
      <sz val="10"/>
      <color theme="1"/>
      <name val="Verdana"/>
      <family val="2"/>
    </font>
  </fonts>
  <fills count="5">
    <fill>
      <patternFill patternType="none"/>
    </fill>
    <fill>
      <patternFill patternType="gray125"/>
    </fill>
    <fill>
      <patternFill patternType="solid">
        <fgColor theme="0" tint="-0.14999847407452621"/>
        <bgColor indexed="64"/>
      </patternFill>
    </fill>
    <fill>
      <patternFill patternType="solid">
        <fgColor theme="9" tint="0.39997558519241921"/>
        <bgColor indexed="64"/>
      </patternFill>
    </fill>
    <fill>
      <patternFill patternType="solid">
        <fgColor theme="6" tint="0.59999389629810485"/>
        <bgColor indexed="64"/>
      </patternFill>
    </fill>
  </fills>
  <borders count="1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9" fillId="0" borderId="0"/>
    <xf numFmtId="44" fontId="9" fillId="0" borderId="0" applyFont="0" applyFill="0" applyBorder="0" applyAlignment="0" applyProtection="0"/>
  </cellStyleXfs>
  <cellXfs count="89">
    <xf numFmtId="0" fontId="0" fillId="0" borderId="0" xfId="0"/>
    <xf numFmtId="0" fontId="5" fillId="0" borderId="0" xfId="0" applyFont="1"/>
    <xf numFmtId="0" fontId="7" fillId="0" borderId="0" xfId="0" applyFont="1"/>
    <xf numFmtId="0" fontId="0" fillId="0" borderId="7" xfId="0" applyBorder="1" applyAlignment="1">
      <alignment horizontal="center" vertical="center"/>
    </xf>
    <xf numFmtId="0" fontId="0" fillId="0" borderId="7" xfId="0" applyBorder="1" applyAlignment="1">
      <alignment horizontal="center" vertical="center" wrapText="1"/>
    </xf>
    <xf numFmtId="3" fontId="0" fillId="0" borderId="7" xfId="0" applyNumberFormat="1" applyBorder="1" applyAlignment="1">
      <alignment horizontal="center" vertical="center" wrapText="1"/>
    </xf>
    <xf numFmtId="0" fontId="8" fillId="0" borderId="7" xfId="0" applyFont="1" applyBorder="1" applyAlignment="1">
      <alignment horizontal="center" vertical="center" wrapText="1"/>
    </xf>
    <xf numFmtId="0" fontId="5" fillId="0" borderId="0" xfId="0" applyFont="1" applyAlignment="1">
      <alignment wrapText="1"/>
    </xf>
    <xf numFmtId="0" fontId="10" fillId="0" borderId="0" xfId="2" applyFont="1"/>
    <xf numFmtId="0" fontId="2" fillId="2" borderId="7" xfId="0" applyFont="1" applyFill="1" applyBorder="1" applyAlignment="1">
      <alignment horizontal="left" vertical="top"/>
    </xf>
    <xf numFmtId="0" fontId="11" fillId="0" borderId="0" xfId="2" applyFont="1" applyAlignment="1">
      <alignment horizontal="center" wrapText="1"/>
    </xf>
    <xf numFmtId="0" fontId="11" fillId="0" borderId="0" xfId="2" applyFont="1" applyAlignment="1">
      <alignment horizontal="center"/>
    </xf>
    <xf numFmtId="0" fontId="12" fillId="0" borderId="0" xfId="2" applyFont="1"/>
    <xf numFmtId="0" fontId="0" fillId="0" borderId="8" xfId="0" applyBorder="1" applyAlignment="1">
      <alignment horizontal="center" vertical="top"/>
    </xf>
    <xf numFmtId="0" fontId="0" fillId="0" borderId="7" xfId="0" applyBorder="1" applyAlignment="1">
      <alignment horizontal="left" vertical="top" wrapText="1"/>
    </xf>
    <xf numFmtId="41" fontId="0" fillId="0" borderId="7" xfId="0" applyNumberFormat="1" applyBorder="1" applyAlignment="1">
      <alignment horizontal="center" vertical="top" wrapText="1"/>
    </xf>
    <xf numFmtId="164" fontId="0" fillId="0" borderId="7" xfId="0" applyNumberFormat="1" applyBorder="1" applyAlignment="1">
      <alignment horizontal="center" vertical="top" wrapText="1"/>
    </xf>
    <xf numFmtId="165" fontId="8" fillId="3" borderId="7" xfId="1" applyNumberFormat="1" applyFont="1" applyFill="1" applyBorder="1" applyAlignment="1" applyProtection="1">
      <alignment horizontal="right" vertical="top" wrapText="1"/>
      <protection locked="0"/>
    </xf>
    <xf numFmtId="165" fontId="8" fillId="0" borderId="7" xfId="1" applyNumberFormat="1" applyFont="1" applyFill="1" applyBorder="1" applyAlignment="1" applyProtection="1">
      <alignment horizontal="right" vertical="top" wrapText="1"/>
    </xf>
    <xf numFmtId="166" fontId="0" fillId="0" borderId="7" xfId="0" applyNumberFormat="1" applyBorder="1" applyAlignment="1">
      <alignment horizontal="right" vertical="top" wrapText="1"/>
    </xf>
    <xf numFmtId="44" fontId="0" fillId="0" borderId="7" xfId="1" applyFont="1" applyBorder="1" applyAlignment="1" applyProtection="1">
      <alignment horizontal="center" vertical="top"/>
    </xf>
    <xf numFmtId="3" fontId="13" fillId="0" borderId="0" xfId="2" applyNumberFormat="1" applyFont="1"/>
    <xf numFmtId="0" fontId="10" fillId="0" borderId="0" xfId="2" applyFont="1" applyAlignment="1">
      <alignment horizontal="center"/>
    </xf>
    <xf numFmtId="167" fontId="10" fillId="0" borderId="0" xfId="3" applyNumberFormat="1" applyFont="1" applyFill="1" applyBorder="1" applyAlignment="1">
      <alignment horizontal="center"/>
    </xf>
    <xf numFmtId="168" fontId="13" fillId="0" borderId="0" xfId="2" applyNumberFormat="1" applyFont="1"/>
    <xf numFmtId="168" fontId="12" fillId="0" borderId="0" xfId="2" applyNumberFormat="1" applyFont="1"/>
    <xf numFmtId="3" fontId="12" fillId="0" borderId="0" xfId="2" applyNumberFormat="1" applyFont="1"/>
    <xf numFmtId="44" fontId="12" fillId="0" borderId="0" xfId="2" applyNumberFormat="1" applyFont="1"/>
    <xf numFmtId="0" fontId="14" fillId="0" borderId="0" xfId="0" applyFont="1"/>
    <xf numFmtId="43" fontId="13" fillId="0" borderId="0" xfId="2" applyNumberFormat="1" applyFont="1" applyAlignment="1">
      <alignment horizontal="center" wrapText="1"/>
    </xf>
    <xf numFmtId="0" fontId="13" fillId="0" borderId="0" xfId="2" applyFont="1" applyAlignment="1">
      <alignment horizontal="center"/>
    </xf>
    <xf numFmtId="0" fontId="15" fillId="0" borderId="0" xfId="2" applyFont="1" applyAlignment="1">
      <alignment horizontal="center" wrapText="1"/>
    </xf>
    <xf numFmtId="167" fontId="13" fillId="0" borderId="0" xfId="2" applyNumberFormat="1" applyFont="1" applyAlignment="1">
      <alignment horizontal="center"/>
    </xf>
    <xf numFmtId="0" fontId="5" fillId="0" borderId="0" xfId="0" applyFont="1" applyAlignment="1">
      <alignment vertical="center"/>
    </xf>
    <xf numFmtId="166" fontId="2" fillId="4" borderId="7" xfId="0" applyNumberFormat="1" applyFont="1" applyFill="1" applyBorder="1" applyAlignment="1">
      <alignment vertical="top" wrapText="1"/>
    </xf>
    <xf numFmtId="166" fontId="2" fillId="0" borderId="7" xfId="0" applyNumberFormat="1" applyFont="1" applyBorder="1" applyAlignment="1">
      <alignment vertical="top" wrapText="1"/>
    </xf>
    <xf numFmtId="0" fontId="0" fillId="2" borderId="10" xfId="0" applyFill="1" applyBorder="1" applyAlignment="1">
      <alignment horizontal="center"/>
    </xf>
    <xf numFmtId="0" fontId="0" fillId="0" borderId="0" xfId="0" applyAlignment="1">
      <alignment wrapText="1"/>
    </xf>
    <xf numFmtId="3" fontId="0" fillId="0" borderId="0" xfId="0" applyNumberFormat="1" applyAlignment="1">
      <alignment horizontal="center" wrapText="1"/>
    </xf>
    <xf numFmtId="0" fontId="0" fillId="0" borderId="0" xfId="0" applyAlignment="1">
      <alignment vertical="top" wrapText="1"/>
    </xf>
    <xf numFmtId="3" fontId="0" fillId="0" borderId="0" xfId="0" applyNumberFormat="1" applyAlignment="1">
      <alignment horizontal="center"/>
    </xf>
    <xf numFmtId="0" fontId="0" fillId="0" borderId="0" xfId="0" applyAlignment="1">
      <alignment vertical="top"/>
    </xf>
    <xf numFmtId="167" fontId="13" fillId="0" borderId="0" xfId="2" applyNumberFormat="1" applyFont="1"/>
    <xf numFmtId="167" fontId="13" fillId="0" borderId="0" xfId="3" applyNumberFormat="1" applyFont="1" applyFill="1" applyBorder="1" applyAlignment="1">
      <alignment horizontal="center"/>
    </xf>
    <xf numFmtId="0" fontId="16" fillId="0" borderId="0" xfId="2" applyFont="1"/>
    <xf numFmtId="3" fontId="16" fillId="0" borderId="0" xfId="2" applyNumberFormat="1" applyFont="1"/>
    <xf numFmtId="167" fontId="17" fillId="0" borderId="0" xfId="2" applyNumberFormat="1" applyFont="1"/>
    <xf numFmtId="169" fontId="13" fillId="0" borderId="0" xfId="1" applyNumberFormat="1" applyFont="1" applyFill="1" applyBorder="1" applyAlignment="1">
      <alignment horizontal="center"/>
    </xf>
    <xf numFmtId="168" fontId="12" fillId="0" borderId="0" xfId="1" applyNumberFormat="1" applyFont="1" applyFill="1" applyBorder="1"/>
    <xf numFmtId="0" fontId="13" fillId="0" borderId="0" xfId="2" applyFont="1"/>
    <xf numFmtId="0" fontId="13" fillId="0" borderId="0" xfId="2" applyFont="1" applyAlignment="1">
      <alignment horizontal="center" wrapText="1"/>
    </xf>
    <xf numFmtId="0" fontId="13" fillId="0" borderId="0" xfId="2" applyFont="1" applyAlignment="1">
      <alignment horizontal="right"/>
    </xf>
    <xf numFmtId="168" fontId="15" fillId="0" borderId="0" xfId="2" applyNumberFormat="1" applyFont="1"/>
    <xf numFmtId="0" fontId="17" fillId="0" borderId="0" xfId="2" quotePrefix="1" applyFont="1"/>
    <xf numFmtId="0" fontId="18" fillId="0" borderId="0" xfId="0" applyFont="1" applyAlignment="1">
      <alignment vertical="center"/>
    </xf>
    <xf numFmtId="2" fontId="13" fillId="0" borderId="0" xfId="2" applyNumberFormat="1" applyFont="1"/>
    <xf numFmtId="167" fontId="13" fillId="0" borderId="0" xfId="3" applyNumberFormat="1" applyFont="1" applyFill="1" applyBorder="1"/>
    <xf numFmtId="2" fontId="13" fillId="0" borderId="0" xfId="3" applyNumberFormat="1" applyFont="1" applyFill="1" applyBorder="1"/>
    <xf numFmtId="0" fontId="12" fillId="0" borderId="0" xfId="2" applyFont="1" applyAlignment="1">
      <alignment wrapText="1"/>
    </xf>
    <xf numFmtId="0" fontId="12" fillId="0" borderId="0" xfId="2" applyFont="1" applyAlignment="1">
      <alignment horizontal="center"/>
    </xf>
    <xf numFmtId="169" fontId="13" fillId="0" borderId="0" xfId="1" applyNumberFormat="1" applyFont="1" applyFill="1" applyBorder="1"/>
    <xf numFmtId="169" fontId="12" fillId="0" borderId="0" xfId="1" applyNumberFormat="1" applyFont="1" applyFill="1" applyBorder="1"/>
    <xf numFmtId="169" fontId="12" fillId="0" borderId="0" xfId="2" applyNumberFormat="1" applyFont="1"/>
    <xf numFmtId="2" fontId="12" fillId="0" borderId="0" xfId="2" applyNumberFormat="1" applyFont="1"/>
    <xf numFmtId="0" fontId="17" fillId="0" borderId="0" xfId="2" applyFont="1"/>
    <xf numFmtId="0" fontId="13" fillId="0" borderId="0" xfId="2" applyFont="1" applyAlignment="1">
      <alignment horizontal="left"/>
    </xf>
    <xf numFmtId="167" fontId="12" fillId="0" borderId="0" xfId="2" applyNumberFormat="1" applyFont="1"/>
    <xf numFmtId="0" fontId="0" fillId="0" borderId="1" xfId="0" applyBorder="1" applyAlignment="1">
      <alignment horizontal="left" vertical="top" wrapText="1"/>
    </xf>
    <xf numFmtId="0" fontId="0" fillId="0" borderId="2" xfId="0" applyBorder="1" applyAlignment="1">
      <alignment horizontal="left" vertical="top"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xf numFmtId="0" fontId="4" fillId="0" borderId="4" xfId="0" applyFont="1" applyBorder="1" applyAlignment="1">
      <alignment horizontal="left" vertical="top" wrapText="1"/>
    </xf>
    <xf numFmtId="0" fontId="6" fillId="0" borderId="5" xfId="0" applyFont="1" applyBorder="1" applyAlignment="1">
      <alignment horizontal="left" vertical="top" wrapText="1"/>
    </xf>
    <xf numFmtId="0" fontId="0" fillId="0" borderId="6" xfId="0" applyBorder="1"/>
    <xf numFmtId="0" fontId="2" fillId="2" borderId="8" xfId="0" applyFont="1" applyFill="1" applyBorder="1" applyAlignment="1">
      <alignment horizontal="left" vertical="top"/>
    </xf>
    <xf numFmtId="0" fontId="2" fillId="2" borderId="9" xfId="0" applyFont="1" applyFill="1" applyBorder="1" applyAlignment="1">
      <alignment horizontal="left" vertical="top"/>
    </xf>
    <xf numFmtId="0" fontId="2" fillId="2" borderId="10" xfId="0" applyFont="1" applyFill="1" applyBorder="1" applyAlignment="1">
      <alignment horizontal="left" vertical="top"/>
    </xf>
    <xf numFmtId="0" fontId="2" fillId="0" borderId="8" xfId="0" applyFont="1" applyBorder="1" applyAlignment="1">
      <alignment horizontal="right" vertical="top"/>
    </xf>
    <xf numFmtId="0" fontId="2" fillId="0" borderId="9" xfId="0" applyFont="1" applyBorder="1" applyAlignment="1">
      <alignment horizontal="right" vertical="top"/>
    </xf>
    <xf numFmtId="0" fontId="2" fillId="0" borderId="10" xfId="0" applyFont="1" applyBorder="1" applyAlignment="1">
      <alignment horizontal="right" vertical="top"/>
    </xf>
    <xf numFmtId="0" fontId="0" fillId="2" borderId="7" xfId="0" applyFill="1" applyBorder="1" applyAlignment="1">
      <alignment horizontal="center"/>
    </xf>
    <xf numFmtId="0" fontId="0" fillId="2" borderId="8" xfId="0" applyFill="1" applyBorder="1" applyAlignment="1">
      <alignment horizontal="center"/>
    </xf>
    <xf numFmtId="0" fontId="17" fillId="0" borderId="0" xfId="2" applyFont="1" applyAlignment="1">
      <alignment horizontal="left"/>
    </xf>
    <xf numFmtId="0" fontId="13" fillId="0" borderId="0" xfId="2" applyFont="1" applyAlignment="1">
      <alignment horizontal="center"/>
    </xf>
    <xf numFmtId="0" fontId="13" fillId="0" borderId="0" xfId="2" applyFont="1"/>
    <xf numFmtId="0" fontId="12" fillId="0" borderId="0" xfId="2" applyFont="1" applyAlignment="1">
      <alignment horizontal="center"/>
    </xf>
    <xf numFmtId="0" fontId="12" fillId="0" borderId="0" xfId="2" applyFont="1" applyAlignment="1">
      <alignment horizontal="center" vertical="center"/>
    </xf>
    <xf numFmtId="0" fontId="12" fillId="0" borderId="0" xfId="2" applyFont="1" applyAlignment="1">
      <alignment horizontal="center" wrapText="1"/>
    </xf>
  </cellXfs>
  <cellStyles count="4">
    <cellStyle name="Currency" xfId="1" builtinId="4"/>
    <cellStyle name="Currency 9" xfId="3" xr:uid="{9E8EFDEA-80FB-443B-9A2D-D06AA5C55AEA}"/>
    <cellStyle name="Normal" xfId="0" builtinId="0"/>
    <cellStyle name="Normal 65" xfId="2" xr:uid="{C3F26894-7750-4A28-A0AA-3449AA0247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1F528-54DA-4689-AB99-5A04970365C6}">
  <dimension ref="A1:AF79"/>
  <sheetViews>
    <sheetView tabSelected="1" workbookViewId="0">
      <selection activeCell="A2" sqref="A2:H2"/>
    </sheetView>
  </sheetViews>
  <sheetFormatPr defaultRowHeight="14.5" x14ac:dyDescent="0.35"/>
  <cols>
    <col min="1" max="1" width="5.1796875" customWidth="1"/>
    <col min="2" max="2" width="70.453125" customWidth="1"/>
    <col min="3" max="4" width="15.54296875" style="40" customWidth="1"/>
    <col min="5" max="6" width="15.54296875" customWidth="1"/>
    <col min="7" max="7" width="23.54296875" style="41" customWidth="1"/>
    <col min="8" max="8" width="16.453125" customWidth="1"/>
    <col min="9" max="9" width="18.453125" style="1" bestFit="1" customWidth="1"/>
    <col min="10" max="10" width="13.81640625" style="1" customWidth="1"/>
    <col min="11" max="11" width="16" style="1" customWidth="1"/>
    <col min="12" max="12" width="11.54296875" style="1" bestFit="1" customWidth="1"/>
    <col min="13" max="13" width="11.453125" style="1" bestFit="1" customWidth="1"/>
    <col min="14" max="15" width="11" style="1" bestFit="1" customWidth="1"/>
    <col min="16" max="16" width="11.54296875" style="1" bestFit="1" customWidth="1"/>
    <col min="17" max="17" width="13.54296875" style="1" bestFit="1" customWidth="1"/>
    <col min="18" max="18" width="15.54296875" style="1" bestFit="1" customWidth="1"/>
    <col min="19" max="19" width="9.453125" style="1" bestFit="1" customWidth="1"/>
    <col min="20" max="20" width="10.54296875" style="1" bestFit="1" customWidth="1"/>
    <col min="21" max="22" width="11" style="1" bestFit="1" customWidth="1"/>
    <col min="23" max="23" width="12.54296875" style="1" bestFit="1" customWidth="1"/>
    <col min="24" max="24" width="17.54296875" style="1" bestFit="1" customWidth="1"/>
    <col min="25" max="25" width="9.453125" style="1" bestFit="1" customWidth="1"/>
    <col min="26" max="26" width="9.54296875" style="1" bestFit="1" customWidth="1"/>
    <col min="27" max="27" width="10.453125" style="1" bestFit="1" customWidth="1"/>
    <col min="28" max="28" width="13.54296875" style="1" bestFit="1" customWidth="1"/>
    <col min="29" max="29" width="16.453125" style="1" bestFit="1" customWidth="1"/>
    <col min="30" max="30" width="9.453125" style="1" bestFit="1" customWidth="1"/>
    <col min="31" max="32" width="9.1796875" style="1"/>
  </cols>
  <sheetData>
    <row r="1" spans="1:24" ht="65.25" customHeight="1" x14ac:dyDescent="0.35">
      <c r="A1" s="69" t="s">
        <v>24</v>
      </c>
      <c r="B1" s="70"/>
      <c r="C1" s="70"/>
      <c r="D1" s="70"/>
      <c r="E1" s="70"/>
      <c r="F1" s="70"/>
      <c r="G1" s="70"/>
      <c r="H1" s="71"/>
    </row>
    <row r="2" spans="1:24" ht="310" customHeight="1" x14ac:dyDescent="0.35">
      <c r="A2" s="72" t="s">
        <v>23</v>
      </c>
      <c r="B2" s="73"/>
      <c r="C2" s="73"/>
      <c r="D2" s="73"/>
      <c r="E2" s="73"/>
      <c r="F2" s="73"/>
      <c r="G2" s="73"/>
      <c r="H2" s="74"/>
      <c r="I2" s="2"/>
      <c r="J2" s="2"/>
    </row>
    <row r="3" spans="1:24" ht="74.25" customHeight="1" x14ac:dyDescent="0.35">
      <c r="A3" s="3" t="s">
        <v>0</v>
      </c>
      <c r="B3" s="4" t="s">
        <v>1</v>
      </c>
      <c r="C3" s="5" t="s">
        <v>2</v>
      </c>
      <c r="D3" s="5" t="s">
        <v>3</v>
      </c>
      <c r="E3" s="6" t="s">
        <v>4</v>
      </c>
      <c r="F3" s="6" t="s">
        <v>5</v>
      </c>
      <c r="G3" s="4" t="s">
        <v>21</v>
      </c>
      <c r="H3" s="4" t="s">
        <v>22</v>
      </c>
      <c r="I3" s="7"/>
      <c r="J3" s="8"/>
    </row>
    <row r="4" spans="1:24" ht="16.399999999999999" customHeight="1" x14ac:dyDescent="0.35">
      <c r="A4" s="75" t="s">
        <v>6</v>
      </c>
      <c r="B4" s="76"/>
      <c r="C4" s="76"/>
      <c r="D4" s="76"/>
      <c r="E4" s="76"/>
      <c r="F4" s="76"/>
      <c r="G4" s="77"/>
      <c r="H4" s="9"/>
      <c r="J4" s="10"/>
      <c r="K4" s="11"/>
      <c r="L4" s="12"/>
      <c r="M4" s="12"/>
      <c r="N4" s="12"/>
      <c r="O4" s="12"/>
      <c r="P4" s="12"/>
      <c r="Q4" s="12"/>
      <c r="R4" s="12"/>
      <c r="S4" s="12"/>
      <c r="T4" s="12"/>
      <c r="U4" s="12"/>
      <c r="V4" s="12"/>
      <c r="W4" s="12"/>
      <c r="X4" s="12"/>
    </row>
    <row r="5" spans="1:24" ht="30.65" customHeight="1" x14ac:dyDescent="0.35">
      <c r="A5" s="13">
        <v>1</v>
      </c>
      <c r="B5" s="14" t="s">
        <v>7</v>
      </c>
      <c r="C5" s="15">
        <v>123456</v>
      </c>
      <c r="D5" s="16">
        <v>0.59299999999999997</v>
      </c>
      <c r="E5" s="17">
        <v>0</v>
      </c>
      <c r="F5" s="18">
        <f>D5+E5</f>
        <v>0.59299999999999997</v>
      </c>
      <c r="G5" s="19">
        <f>C5*F5</f>
        <v>73209.407999999996</v>
      </c>
      <c r="H5" s="20">
        <f>C5*E5</f>
        <v>0</v>
      </c>
      <c r="I5" s="21"/>
      <c r="J5" s="22"/>
      <c r="K5" s="23"/>
      <c r="L5" s="24"/>
      <c r="M5" s="24"/>
      <c r="N5" s="24"/>
      <c r="O5" s="24"/>
      <c r="P5" s="25"/>
      <c r="Q5" s="25"/>
      <c r="R5" s="25"/>
      <c r="S5" s="26"/>
      <c r="T5" s="27"/>
      <c r="U5" s="12"/>
      <c r="V5" s="28"/>
      <c r="W5" s="12"/>
      <c r="X5" s="12"/>
    </row>
    <row r="6" spans="1:24" ht="24" customHeight="1" x14ac:dyDescent="0.35">
      <c r="A6" s="13">
        <v>2</v>
      </c>
      <c r="B6" s="14" t="s">
        <v>8</v>
      </c>
      <c r="C6" s="15">
        <v>123456</v>
      </c>
      <c r="D6" s="16">
        <v>0.59299999999999997</v>
      </c>
      <c r="E6" s="17">
        <v>0</v>
      </c>
      <c r="F6" s="18">
        <f t="shared" ref="F6:F9" si="0">D6+E6</f>
        <v>0.59299999999999997</v>
      </c>
      <c r="G6" s="19">
        <f t="shared" ref="G6:G9" si="1">C6*F6</f>
        <v>73209.407999999996</v>
      </c>
      <c r="H6" s="20">
        <f t="shared" ref="H6:H9" si="2">C6*E6</f>
        <v>0</v>
      </c>
      <c r="I6" s="21"/>
      <c r="J6" s="22"/>
      <c r="K6" s="23"/>
      <c r="L6" s="24"/>
      <c r="M6" s="24"/>
      <c r="N6" s="24"/>
      <c r="O6" s="24"/>
      <c r="P6" s="25"/>
      <c r="Q6" s="25"/>
      <c r="R6" s="25"/>
      <c r="S6" s="26"/>
      <c r="T6" s="27"/>
      <c r="U6" s="12"/>
      <c r="V6" s="12"/>
      <c r="W6" s="12"/>
      <c r="X6" s="12"/>
    </row>
    <row r="7" spans="1:24" ht="24" customHeight="1" x14ac:dyDescent="0.35">
      <c r="A7" s="13">
        <v>3</v>
      </c>
      <c r="B7" s="14" t="s">
        <v>9</v>
      </c>
      <c r="C7" s="15">
        <v>123456</v>
      </c>
      <c r="D7" s="16">
        <v>1.1319999999999999</v>
      </c>
      <c r="E7" s="17">
        <v>0</v>
      </c>
      <c r="F7" s="18">
        <f t="shared" si="0"/>
        <v>1.1319999999999999</v>
      </c>
      <c r="G7" s="19">
        <f t="shared" si="1"/>
        <v>139752.19199999998</v>
      </c>
      <c r="H7" s="20">
        <f t="shared" si="2"/>
        <v>0</v>
      </c>
      <c r="I7" s="21"/>
      <c r="J7" s="22"/>
      <c r="K7" s="23"/>
      <c r="L7" s="29"/>
      <c r="M7" s="30"/>
      <c r="N7" s="31"/>
      <c r="O7" s="30"/>
      <c r="P7" s="30"/>
      <c r="Q7" s="32"/>
      <c r="R7" s="32"/>
      <c r="S7" s="32"/>
      <c r="T7" s="32"/>
      <c r="U7" s="12"/>
      <c r="V7" s="33"/>
      <c r="W7" s="12"/>
      <c r="X7" s="12"/>
    </row>
    <row r="8" spans="1:24" ht="34.4" customHeight="1" x14ac:dyDescent="0.35">
      <c r="A8" s="13">
        <v>4</v>
      </c>
      <c r="B8" s="14" t="s">
        <v>10</v>
      </c>
      <c r="C8" s="15">
        <v>123456</v>
      </c>
      <c r="D8" s="16">
        <v>0.38400000000000001</v>
      </c>
      <c r="E8" s="17">
        <v>0</v>
      </c>
      <c r="F8" s="18">
        <f t="shared" si="0"/>
        <v>0.38400000000000001</v>
      </c>
      <c r="G8" s="19">
        <f t="shared" si="1"/>
        <v>47407.103999999999</v>
      </c>
      <c r="H8" s="20">
        <f t="shared" si="2"/>
        <v>0</v>
      </c>
      <c r="I8" s="21"/>
      <c r="J8" s="22"/>
      <c r="K8" s="23"/>
      <c r="L8" s="32"/>
      <c r="M8" s="32"/>
      <c r="N8" s="32"/>
      <c r="O8" s="32"/>
      <c r="P8" s="32"/>
      <c r="Q8" s="32"/>
      <c r="R8" s="32"/>
      <c r="S8" s="32"/>
      <c r="T8" s="32"/>
      <c r="U8" s="12"/>
      <c r="V8" s="33"/>
      <c r="W8" s="12"/>
      <c r="X8" s="12"/>
    </row>
    <row r="9" spans="1:24" ht="34.75" customHeight="1" x14ac:dyDescent="0.35">
      <c r="A9" s="13">
        <v>5</v>
      </c>
      <c r="B9" s="14" t="s">
        <v>11</v>
      </c>
      <c r="C9" s="15">
        <v>123456</v>
      </c>
      <c r="D9" s="16">
        <v>0.38400000000000001</v>
      </c>
      <c r="E9" s="17">
        <v>0</v>
      </c>
      <c r="F9" s="18">
        <f t="shared" si="0"/>
        <v>0.38400000000000001</v>
      </c>
      <c r="G9" s="19">
        <f t="shared" si="1"/>
        <v>47407.103999999999</v>
      </c>
      <c r="H9" s="20">
        <f t="shared" si="2"/>
        <v>0</v>
      </c>
      <c r="I9" s="21"/>
      <c r="J9" s="22"/>
      <c r="K9" s="23"/>
      <c r="L9" s="32"/>
      <c r="M9" s="32"/>
      <c r="N9" s="32"/>
      <c r="O9" s="32"/>
      <c r="P9" s="32"/>
      <c r="Q9" s="32"/>
      <c r="R9" s="32"/>
      <c r="S9" s="32"/>
      <c r="T9" s="32"/>
      <c r="U9" s="12"/>
      <c r="V9" s="33"/>
      <c r="W9" s="12"/>
      <c r="X9" s="12"/>
    </row>
    <row r="10" spans="1:24" ht="24" customHeight="1" x14ac:dyDescent="0.35">
      <c r="A10" s="78" t="s">
        <v>12</v>
      </c>
      <c r="B10" s="79"/>
      <c r="C10" s="79"/>
      <c r="D10" s="79"/>
      <c r="E10" s="79"/>
      <c r="F10" s="80"/>
      <c r="G10" s="34">
        <f>SUM(G5:G9)</f>
        <v>380985.21599999996</v>
      </c>
      <c r="H10" s="35">
        <f>SUM(H5:H9)</f>
        <v>0</v>
      </c>
      <c r="I10" s="21"/>
      <c r="J10" s="22"/>
      <c r="K10" s="23"/>
      <c r="L10" s="32"/>
      <c r="M10" s="32"/>
      <c r="N10" s="32"/>
      <c r="O10" s="32"/>
      <c r="P10" s="32"/>
      <c r="Q10" s="32"/>
      <c r="R10" s="32"/>
      <c r="S10" s="32"/>
      <c r="T10" s="32"/>
      <c r="U10" s="12"/>
      <c r="V10" s="33"/>
      <c r="W10" s="12"/>
      <c r="X10" s="12"/>
    </row>
    <row r="11" spans="1:24" ht="25" customHeight="1" x14ac:dyDescent="0.35">
      <c r="A11" s="81"/>
      <c r="B11" s="81"/>
      <c r="C11" s="81"/>
      <c r="D11" s="81"/>
      <c r="E11" s="81"/>
      <c r="F11" s="81"/>
      <c r="G11" s="82"/>
      <c r="H11" s="36"/>
      <c r="I11" s="21"/>
      <c r="J11" s="22"/>
      <c r="K11" s="23"/>
      <c r="L11" s="32"/>
      <c r="M11" s="32"/>
      <c r="N11" s="32"/>
      <c r="O11" s="32"/>
      <c r="P11" s="32"/>
      <c r="Q11" s="32"/>
      <c r="R11" s="32"/>
      <c r="S11" s="32"/>
      <c r="T11" s="32"/>
      <c r="U11" s="12"/>
      <c r="V11" s="33"/>
      <c r="W11" s="12"/>
      <c r="X11" s="12"/>
    </row>
    <row r="12" spans="1:24" ht="25" customHeight="1" x14ac:dyDescent="0.35">
      <c r="A12" s="67"/>
      <c r="B12" s="68"/>
      <c r="C12" s="68"/>
      <c r="D12" s="68"/>
      <c r="E12" s="68"/>
      <c r="F12" s="68"/>
      <c r="G12" s="68"/>
      <c r="H12" s="37"/>
      <c r="I12" s="21"/>
      <c r="J12" s="22"/>
      <c r="K12" s="23"/>
      <c r="L12" s="32"/>
      <c r="M12" s="32"/>
      <c r="N12" s="32"/>
      <c r="O12" s="32"/>
      <c r="P12" s="32"/>
      <c r="Q12" s="32"/>
      <c r="R12" s="32"/>
      <c r="S12" s="32"/>
      <c r="T12" s="32"/>
      <c r="U12" s="12"/>
      <c r="V12" s="12"/>
      <c r="W12" s="12"/>
      <c r="X12" s="12"/>
    </row>
    <row r="13" spans="1:24" ht="25" customHeight="1" x14ac:dyDescent="0.35">
      <c r="B13" s="37"/>
      <c r="C13" s="38"/>
      <c r="D13" s="38"/>
      <c r="E13" s="37"/>
      <c r="F13" s="37"/>
      <c r="G13" s="39"/>
      <c r="H13" s="37"/>
      <c r="I13" s="21"/>
      <c r="J13" s="22"/>
      <c r="K13" s="23"/>
      <c r="L13" s="32"/>
      <c r="M13" s="32"/>
      <c r="N13" s="32"/>
      <c r="O13" s="32"/>
      <c r="P13" s="32"/>
      <c r="Q13" s="32"/>
      <c r="R13" s="32"/>
      <c r="S13" s="32"/>
      <c r="T13" s="32"/>
      <c r="U13" s="12"/>
      <c r="V13" s="12"/>
      <c r="W13" s="12"/>
      <c r="X13" s="12"/>
    </row>
    <row r="14" spans="1:24" ht="25" customHeight="1" x14ac:dyDescent="0.35">
      <c r="I14" s="21"/>
      <c r="J14" s="22"/>
      <c r="K14" s="23"/>
      <c r="L14" s="42"/>
      <c r="M14" s="12"/>
      <c r="N14" s="43"/>
      <c r="O14" s="42"/>
      <c r="P14" s="12"/>
      <c r="Q14" s="12"/>
      <c r="R14" s="12"/>
      <c r="S14" s="12"/>
      <c r="T14" s="12"/>
      <c r="U14" s="12"/>
      <c r="V14" s="12"/>
      <c r="W14" s="12"/>
      <c r="X14" s="12"/>
    </row>
    <row r="15" spans="1:24" ht="39" customHeight="1" x14ac:dyDescent="0.35">
      <c r="I15" s="21"/>
      <c r="J15" s="22"/>
      <c r="K15" s="23"/>
      <c r="L15" s="44"/>
      <c r="M15" s="45"/>
      <c r="N15" s="12"/>
      <c r="O15" s="12"/>
      <c r="P15" s="12"/>
      <c r="Q15" s="12"/>
      <c r="R15" s="12"/>
      <c r="S15" s="12"/>
      <c r="T15" s="12"/>
      <c r="U15" s="12"/>
      <c r="V15" s="12"/>
      <c r="W15" s="12"/>
      <c r="X15" s="12"/>
    </row>
    <row r="16" spans="1:24" ht="25" customHeight="1" x14ac:dyDescent="0.35">
      <c r="I16" s="21"/>
      <c r="J16" s="22"/>
      <c r="K16" s="23"/>
      <c r="L16" s="46"/>
      <c r="M16" s="45"/>
      <c r="N16" s="47"/>
      <c r="O16" s="48"/>
      <c r="P16" s="48"/>
      <c r="Q16" s="48"/>
      <c r="R16" s="48"/>
      <c r="S16" s="48"/>
      <c r="T16" s="48"/>
      <c r="U16" s="48"/>
      <c r="V16" s="25"/>
      <c r="W16" s="26"/>
      <c r="X16" s="27"/>
    </row>
    <row r="17" spans="9:32" ht="25" customHeight="1" x14ac:dyDescent="0.35">
      <c r="I17" s="49"/>
      <c r="J17" s="44"/>
      <c r="K17" s="45"/>
      <c r="L17" s="12"/>
      <c r="M17" s="12"/>
      <c r="N17" s="12"/>
      <c r="O17" s="12"/>
      <c r="P17" s="12"/>
      <c r="Q17" s="12"/>
      <c r="R17" s="12"/>
      <c r="S17" s="12"/>
      <c r="T17" s="12"/>
      <c r="U17" s="12"/>
      <c r="V17" s="12"/>
      <c r="AE17"/>
      <c r="AF17"/>
    </row>
    <row r="18" spans="9:32" ht="20.149999999999999" customHeight="1" x14ac:dyDescent="0.35">
      <c r="I18" s="83"/>
      <c r="J18" s="83"/>
      <c r="K18" s="83"/>
      <c r="L18" s="46"/>
      <c r="M18" s="45"/>
      <c r="N18" s="47"/>
      <c r="O18" s="48"/>
      <c r="P18" s="48"/>
      <c r="Q18" s="48"/>
      <c r="R18" s="48"/>
      <c r="S18" s="48"/>
      <c r="T18" s="48"/>
      <c r="U18" s="48"/>
      <c r="V18" s="25"/>
      <c r="W18" s="26"/>
      <c r="X18" s="27"/>
    </row>
    <row r="19" spans="9:32" ht="35.25" customHeight="1" x14ac:dyDescent="0.35">
      <c r="I19" s="50"/>
      <c r="J19" s="51"/>
      <c r="K19" s="49"/>
      <c r="L19" s="44"/>
      <c r="M19" s="45"/>
      <c r="N19" s="12"/>
      <c r="O19" s="12"/>
      <c r="P19" s="12"/>
      <c r="Q19" s="12"/>
      <c r="R19" s="12"/>
      <c r="S19" s="12"/>
      <c r="T19" s="12"/>
      <c r="U19" s="12"/>
      <c r="V19" s="12"/>
      <c r="W19" s="12"/>
      <c r="X19" s="12"/>
    </row>
    <row r="20" spans="9:32" x14ac:dyDescent="0.35">
      <c r="I20" s="30"/>
      <c r="J20" s="32"/>
      <c r="K20" s="49"/>
      <c r="L20" s="46"/>
      <c r="M20" s="45"/>
      <c r="N20" s="47"/>
      <c r="O20" s="48"/>
      <c r="P20" s="48"/>
      <c r="Q20" s="48"/>
      <c r="R20" s="48"/>
      <c r="S20" s="48"/>
      <c r="T20" s="48"/>
      <c r="U20" s="48"/>
      <c r="V20" s="25"/>
      <c r="W20" s="26"/>
      <c r="X20" s="27"/>
    </row>
    <row r="21" spans="9:32" x14ac:dyDescent="0.35">
      <c r="I21" s="30"/>
      <c r="J21" s="32"/>
      <c r="K21" s="49"/>
      <c r="L21" s="44"/>
      <c r="M21" s="45"/>
      <c r="N21" s="12"/>
      <c r="O21" s="12"/>
      <c r="P21" s="12"/>
      <c r="Q21" s="12"/>
      <c r="R21" s="12"/>
      <c r="S21" s="12"/>
      <c r="T21" s="12"/>
      <c r="U21" s="12"/>
      <c r="V21" s="12"/>
      <c r="W21" s="12"/>
      <c r="X21" s="12"/>
    </row>
    <row r="22" spans="9:32" x14ac:dyDescent="0.35">
      <c r="I22" s="30"/>
      <c r="J22" s="32"/>
      <c r="K22" s="49"/>
      <c r="L22" s="46"/>
      <c r="M22" s="45"/>
      <c r="N22" s="47"/>
      <c r="O22" s="48"/>
      <c r="P22" s="48"/>
      <c r="Q22" s="48"/>
      <c r="R22" s="48"/>
      <c r="S22" s="48"/>
      <c r="T22" s="48"/>
      <c r="U22" s="48"/>
      <c r="V22" s="52"/>
      <c r="W22" s="26"/>
      <c r="X22" s="27"/>
    </row>
    <row r="23" spans="9:32" x14ac:dyDescent="0.35">
      <c r="I23" s="30"/>
      <c r="J23" s="32"/>
      <c r="K23" s="49"/>
      <c r="L23" s="44"/>
      <c r="M23" s="45"/>
      <c r="N23" s="12"/>
      <c r="O23" s="12"/>
      <c r="P23" s="12"/>
      <c r="Q23" s="12"/>
      <c r="R23" s="12"/>
      <c r="S23" s="12"/>
      <c r="T23" s="12"/>
      <c r="U23" s="12"/>
      <c r="V23" s="12"/>
      <c r="W23" s="12"/>
      <c r="X23" s="12"/>
    </row>
    <row r="27" spans="9:32" x14ac:dyDescent="0.35">
      <c r="I27" s="49"/>
      <c r="J27" s="49"/>
      <c r="K27" s="49"/>
      <c r="L27" s="49"/>
      <c r="M27" s="49"/>
      <c r="N27" s="53"/>
      <c r="O27" s="49"/>
      <c r="P27" s="12"/>
      <c r="Q27" s="12"/>
      <c r="R27" s="28"/>
      <c r="S27" s="12"/>
      <c r="T27" s="12"/>
      <c r="U27" s="12"/>
      <c r="V27" s="12"/>
      <c r="W27" s="12"/>
      <c r="X27" s="12"/>
      <c r="Y27" s="12"/>
      <c r="Z27" s="12"/>
      <c r="AA27" s="12"/>
      <c r="AB27" s="12"/>
      <c r="AC27" s="12" t="s">
        <v>13</v>
      </c>
      <c r="AD27" s="12">
        <v>8.2000000000000007E-3</v>
      </c>
      <c r="AE27" s="12"/>
      <c r="AF27" s="12"/>
    </row>
    <row r="28" spans="9:32" x14ac:dyDescent="0.35">
      <c r="I28" s="49"/>
      <c r="J28" s="84"/>
      <c r="K28" s="85"/>
      <c r="L28" s="85"/>
      <c r="M28" s="85"/>
      <c r="N28" s="30"/>
      <c r="O28" s="49"/>
      <c r="P28" s="12"/>
      <c r="Q28" s="12"/>
      <c r="R28" s="12"/>
      <c r="S28" s="12"/>
      <c r="T28" s="12"/>
      <c r="U28" s="12"/>
      <c r="V28" s="12"/>
      <c r="W28" s="12"/>
      <c r="X28" s="12"/>
      <c r="Y28" s="12"/>
      <c r="Z28" s="12"/>
      <c r="AA28" s="12"/>
      <c r="AB28" s="12"/>
      <c r="AC28" s="12"/>
      <c r="AD28" s="12"/>
      <c r="AE28" s="12"/>
      <c r="AF28" s="12"/>
    </row>
    <row r="29" spans="9:32" x14ac:dyDescent="0.35">
      <c r="I29" s="50"/>
      <c r="J29" s="30"/>
      <c r="K29" s="30"/>
      <c r="L29" s="30"/>
      <c r="M29" s="30"/>
      <c r="N29" s="30"/>
      <c r="O29" s="49"/>
      <c r="P29" s="12"/>
      <c r="Q29" s="12"/>
      <c r="R29" s="12"/>
      <c r="S29" s="12"/>
      <c r="T29" s="12"/>
      <c r="U29" s="12"/>
      <c r="V29" s="12"/>
      <c r="W29" s="12"/>
      <c r="X29" s="12"/>
      <c r="Y29" s="12"/>
      <c r="Z29" s="12"/>
      <c r="AA29" s="12"/>
      <c r="AB29" s="12"/>
      <c r="AC29" s="12"/>
      <c r="AD29" s="12"/>
      <c r="AE29" s="12"/>
      <c r="AF29" s="12"/>
    </row>
    <row r="30" spans="9:32" x14ac:dyDescent="0.35">
      <c r="I30" s="30"/>
      <c r="J30" s="43"/>
      <c r="K30" s="43"/>
      <c r="L30" s="43"/>
      <c r="M30" s="43"/>
      <c r="N30" s="32"/>
      <c r="O30" s="49"/>
      <c r="P30" s="12"/>
      <c r="Q30" s="12"/>
      <c r="R30" s="12"/>
      <c r="S30" s="12"/>
      <c r="T30" s="12"/>
      <c r="U30" s="12"/>
      <c r="V30" s="12"/>
      <c r="W30" s="12"/>
      <c r="X30" s="12"/>
      <c r="Y30" s="12"/>
      <c r="Z30" s="12"/>
      <c r="AA30" s="12"/>
      <c r="AB30" s="12"/>
      <c r="AC30" s="12"/>
      <c r="AD30" s="12"/>
      <c r="AE30" s="12"/>
      <c r="AF30" s="12"/>
    </row>
    <row r="31" spans="9:32" x14ac:dyDescent="0.35">
      <c r="I31" s="30"/>
      <c r="J31" s="43"/>
      <c r="K31" s="43"/>
      <c r="L31" s="43"/>
      <c r="M31" s="43"/>
      <c r="N31" s="43"/>
      <c r="O31" s="49"/>
      <c r="P31" s="12"/>
      <c r="Q31" s="12"/>
      <c r="R31" s="12"/>
      <c r="S31" s="12"/>
      <c r="T31" s="12"/>
      <c r="U31" s="12"/>
      <c r="V31" s="12"/>
      <c r="W31" s="12"/>
      <c r="X31" s="12"/>
      <c r="Y31" s="12"/>
      <c r="Z31" s="12"/>
      <c r="AA31" s="12"/>
      <c r="AB31" s="12"/>
      <c r="AC31" s="12"/>
      <c r="AD31" s="12"/>
      <c r="AE31" s="12"/>
      <c r="AF31" s="12"/>
    </row>
    <row r="32" spans="9:32" x14ac:dyDescent="0.35">
      <c r="I32" s="30"/>
      <c r="J32" s="43"/>
      <c r="K32" s="43"/>
      <c r="L32" s="43"/>
      <c r="M32" s="43"/>
      <c r="N32" s="43"/>
      <c r="O32" s="49"/>
      <c r="P32" s="12"/>
      <c r="Q32" s="12"/>
      <c r="R32" s="12"/>
      <c r="S32" s="12"/>
      <c r="T32" s="12"/>
      <c r="U32" s="12"/>
      <c r="V32" s="12"/>
      <c r="W32" s="12"/>
      <c r="X32" s="12"/>
      <c r="Y32" s="12"/>
      <c r="Z32" s="12"/>
      <c r="AA32" s="12"/>
      <c r="AB32" s="12"/>
      <c r="AC32" s="12"/>
      <c r="AD32" s="12"/>
      <c r="AE32" s="12"/>
      <c r="AF32" s="12"/>
    </row>
    <row r="33" spans="9:32" x14ac:dyDescent="0.35">
      <c r="I33" s="30"/>
      <c r="J33" s="43"/>
      <c r="K33" s="43"/>
      <c r="L33" s="43"/>
      <c r="M33" s="43"/>
      <c r="N33" s="43"/>
      <c r="O33" s="49"/>
      <c r="P33" s="12"/>
      <c r="Q33" s="12"/>
      <c r="R33" s="12"/>
      <c r="S33" s="12"/>
      <c r="T33" s="54"/>
      <c r="U33" s="12"/>
      <c r="V33" s="12"/>
      <c r="W33" s="12"/>
      <c r="X33" s="12"/>
      <c r="Y33" s="12"/>
      <c r="Z33" s="12"/>
      <c r="AA33" s="12"/>
      <c r="AB33" s="12"/>
      <c r="AC33" s="12"/>
      <c r="AD33" s="12"/>
      <c r="AE33" s="12"/>
      <c r="AF33" s="12"/>
    </row>
    <row r="34" spans="9:32" x14ac:dyDescent="0.35">
      <c r="I34" s="30"/>
      <c r="J34" s="43"/>
      <c r="K34" s="43"/>
      <c r="L34" s="43"/>
      <c r="M34" s="43"/>
      <c r="N34" s="43"/>
      <c r="O34" s="49"/>
      <c r="P34" s="12"/>
      <c r="Q34" s="12"/>
      <c r="R34" s="12"/>
      <c r="S34" s="12"/>
      <c r="T34" s="54"/>
      <c r="U34" s="12"/>
      <c r="V34" s="12"/>
      <c r="W34" s="12"/>
      <c r="X34" s="12"/>
      <c r="Y34" s="12"/>
      <c r="Z34" s="12"/>
      <c r="AA34" s="12"/>
      <c r="AB34" s="12"/>
      <c r="AC34" s="12"/>
      <c r="AD34" s="12"/>
      <c r="AE34" s="12"/>
      <c r="AF34" s="12"/>
    </row>
    <row r="35" spans="9:32" x14ac:dyDescent="0.35">
      <c r="I35" s="30"/>
      <c r="J35" s="43"/>
      <c r="K35" s="43"/>
      <c r="L35" s="43"/>
      <c r="M35" s="43"/>
      <c r="N35" s="43"/>
      <c r="O35" s="49"/>
      <c r="P35" s="12"/>
      <c r="Q35" s="12"/>
      <c r="R35" s="12"/>
      <c r="S35" s="12"/>
      <c r="T35" s="54"/>
      <c r="U35" s="12"/>
      <c r="V35" s="12"/>
      <c r="W35" s="12"/>
      <c r="X35" s="12"/>
      <c r="Y35" s="12"/>
      <c r="Z35" s="12"/>
      <c r="AA35" s="12"/>
      <c r="AB35" s="12"/>
      <c r="AC35" s="12"/>
      <c r="AD35" s="12"/>
      <c r="AE35" s="12"/>
      <c r="AF35" s="12"/>
    </row>
    <row r="36" spans="9:32" x14ac:dyDescent="0.35">
      <c r="I36" s="30"/>
      <c r="J36" s="43"/>
      <c r="K36" s="43"/>
      <c r="L36" s="43"/>
      <c r="M36" s="43"/>
      <c r="N36" s="43"/>
      <c r="O36" s="49"/>
      <c r="P36" s="12"/>
      <c r="Q36" s="12"/>
      <c r="R36" s="12"/>
      <c r="S36" s="12"/>
      <c r="T36" s="54"/>
      <c r="U36" s="12"/>
      <c r="V36" s="12"/>
      <c r="W36" s="12"/>
      <c r="X36" s="12"/>
      <c r="Y36" s="12"/>
      <c r="Z36" s="12"/>
      <c r="AA36" s="12"/>
      <c r="AB36" s="12"/>
      <c r="AC36" s="12"/>
      <c r="AD36" s="12"/>
      <c r="AE36" s="12"/>
      <c r="AF36" s="12"/>
    </row>
    <row r="37" spans="9:32" x14ac:dyDescent="0.35">
      <c r="I37" s="30"/>
      <c r="J37" s="43"/>
      <c r="K37" s="43"/>
      <c r="L37" s="43"/>
      <c r="M37" s="43"/>
      <c r="N37" s="43"/>
      <c r="O37" s="49"/>
      <c r="P37" s="12"/>
      <c r="Q37" s="12"/>
      <c r="R37" s="12"/>
      <c r="S37" s="12"/>
      <c r="T37" s="54"/>
      <c r="U37" s="12"/>
      <c r="V37" s="12"/>
      <c r="W37" s="12"/>
      <c r="X37" s="12"/>
      <c r="Y37" s="12"/>
      <c r="Z37" s="12"/>
      <c r="AA37" s="12"/>
      <c r="AB37" s="12"/>
      <c r="AC37" s="12"/>
      <c r="AD37" s="12"/>
      <c r="AE37" s="12"/>
      <c r="AF37" s="12"/>
    </row>
    <row r="38" spans="9:32" x14ac:dyDescent="0.35">
      <c r="I38" s="30"/>
      <c r="J38" s="43"/>
      <c r="K38" s="43"/>
      <c r="L38" s="43"/>
      <c r="M38" s="43"/>
      <c r="N38" s="43"/>
      <c r="O38" s="49"/>
      <c r="P38" s="12"/>
      <c r="Q38" s="12"/>
      <c r="R38" s="12"/>
      <c r="S38" s="12"/>
      <c r="T38" s="54"/>
      <c r="U38" s="12"/>
      <c r="V38" s="12"/>
      <c r="W38" s="12"/>
      <c r="X38" s="12"/>
      <c r="Y38" s="12"/>
      <c r="Z38" s="12"/>
      <c r="AA38" s="12"/>
      <c r="AB38" s="12"/>
      <c r="AC38" s="12"/>
      <c r="AD38" s="12"/>
      <c r="AE38" s="12"/>
      <c r="AF38" s="12"/>
    </row>
    <row r="39" spans="9:32" x14ac:dyDescent="0.35">
      <c r="I39" s="30"/>
      <c r="J39" s="43"/>
      <c r="K39" s="43"/>
      <c r="L39" s="43"/>
      <c r="M39" s="43"/>
      <c r="N39" s="43"/>
      <c r="O39" s="49"/>
      <c r="P39" s="12"/>
      <c r="Q39" s="12"/>
      <c r="R39" s="12"/>
      <c r="S39" s="12"/>
      <c r="T39" s="54"/>
      <c r="U39" s="12"/>
      <c r="V39" s="12"/>
      <c r="W39" s="12"/>
      <c r="X39" s="12"/>
      <c r="Y39" s="12"/>
      <c r="Z39" s="12"/>
      <c r="AA39" s="12"/>
      <c r="AB39" s="12"/>
      <c r="AC39" s="12"/>
      <c r="AD39" s="12"/>
      <c r="AE39" s="12"/>
      <c r="AF39" s="12"/>
    </row>
    <row r="40" spans="9:32" x14ac:dyDescent="0.35">
      <c r="I40" s="30"/>
      <c r="J40" s="43"/>
      <c r="K40" s="43"/>
      <c r="L40" s="43"/>
      <c r="M40" s="43"/>
      <c r="N40" s="43"/>
      <c r="O40" s="49"/>
      <c r="P40" s="12"/>
      <c r="Q40" s="12"/>
      <c r="R40" s="12"/>
      <c r="S40" s="12"/>
      <c r="T40" s="54"/>
      <c r="U40" s="12"/>
      <c r="V40" s="12"/>
      <c r="W40" s="12"/>
      <c r="X40" s="12"/>
      <c r="Y40" s="12"/>
      <c r="Z40" s="12"/>
      <c r="AA40" s="12"/>
      <c r="AB40" s="12"/>
      <c r="AC40" s="12"/>
      <c r="AD40" s="12"/>
      <c r="AE40" s="12"/>
      <c r="AF40" s="12"/>
    </row>
    <row r="41" spans="9:32" x14ac:dyDescent="0.35">
      <c r="I41" s="30"/>
      <c r="J41" s="43"/>
      <c r="K41" s="43"/>
      <c r="L41" s="43"/>
      <c r="M41" s="43"/>
      <c r="N41" s="43"/>
      <c r="O41" s="49"/>
      <c r="P41" s="12"/>
      <c r="Q41" s="12"/>
      <c r="R41" s="12"/>
      <c r="S41" s="12"/>
      <c r="T41" s="12"/>
      <c r="U41" s="12"/>
      <c r="V41" s="12"/>
      <c r="W41" s="12"/>
      <c r="X41" s="12"/>
      <c r="Y41" s="12"/>
      <c r="Z41" s="12"/>
      <c r="AA41" s="12"/>
      <c r="AB41" s="12"/>
      <c r="AC41" s="12"/>
      <c r="AD41" s="12"/>
      <c r="AE41" s="12"/>
      <c r="AF41" s="12"/>
    </row>
    <row r="42" spans="9:32" x14ac:dyDescent="0.35">
      <c r="I42" s="30"/>
      <c r="J42" s="43"/>
      <c r="K42" s="43"/>
      <c r="L42" s="43"/>
      <c r="M42" s="43"/>
      <c r="N42" s="43"/>
      <c r="O42" s="49"/>
      <c r="P42" s="12"/>
      <c r="Q42" s="12"/>
      <c r="R42" s="12"/>
      <c r="S42" s="12"/>
      <c r="T42" s="12"/>
      <c r="U42" s="12"/>
      <c r="V42" s="12"/>
      <c r="W42" s="12"/>
      <c r="X42" s="12"/>
      <c r="Y42" s="12"/>
      <c r="Z42" s="12"/>
      <c r="AA42" s="12"/>
      <c r="AB42" s="12"/>
      <c r="AC42" s="12"/>
      <c r="AD42" s="12"/>
      <c r="AE42" s="12"/>
      <c r="AF42" s="12"/>
    </row>
    <row r="43" spans="9:32" x14ac:dyDescent="0.35">
      <c r="I43" s="49"/>
      <c r="J43" s="55"/>
      <c r="K43" s="55"/>
      <c r="L43" s="56"/>
      <c r="M43" s="57"/>
      <c r="N43" s="55"/>
      <c r="O43" s="49"/>
      <c r="P43" s="12"/>
      <c r="Q43" s="12"/>
      <c r="R43" s="12"/>
      <c r="S43" s="12"/>
      <c r="T43" s="12"/>
      <c r="U43" s="12"/>
      <c r="V43" s="12"/>
      <c r="W43" s="12"/>
      <c r="X43" s="12"/>
      <c r="Y43" s="12"/>
      <c r="Z43" s="12"/>
      <c r="AA43" s="12"/>
      <c r="AB43" s="12"/>
      <c r="AC43" s="12"/>
      <c r="AD43" s="12"/>
      <c r="AE43" s="12"/>
      <c r="AF43" s="12"/>
    </row>
    <row r="44" spans="9:32" x14ac:dyDescent="0.35">
      <c r="I44" s="49"/>
      <c r="J44" s="55"/>
      <c r="K44" s="55"/>
      <c r="L44" s="56"/>
      <c r="M44" s="57"/>
      <c r="N44" s="55"/>
      <c r="O44" s="49"/>
      <c r="P44" s="12"/>
      <c r="Q44" s="12"/>
      <c r="R44" s="12"/>
      <c r="S44" s="12"/>
      <c r="T44" s="12"/>
      <c r="U44" s="12"/>
      <c r="V44" s="12"/>
      <c r="W44" s="12"/>
      <c r="X44" s="12"/>
      <c r="Y44" s="12"/>
      <c r="Z44" s="12"/>
      <c r="AA44" s="12"/>
      <c r="AB44" s="12"/>
      <c r="AC44" s="12"/>
      <c r="AD44" s="12"/>
      <c r="AE44" s="12"/>
      <c r="AF44" s="12"/>
    </row>
    <row r="45" spans="9:32" x14ac:dyDescent="0.35">
      <c r="I45" s="43"/>
      <c r="J45" s="12"/>
      <c r="K45" s="12"/>
      <c r="L45" s="12"/>
      <c r="M45" s="12"/>
      <c r="N45" s="12"/>
      <c r="O45" s="12"/>
      <c r="P45" s="12"/>
      <c r="Q45" s="12"/>
      <c r="R45" s="12"/>
      <c r="S45" s="12"/>
      <c r="T45" s="12"/>
      <c r="U45" s="12"/>
      <c r="V45" s="12"/>
      <c r="W45" s="12"/>
      <c r="X45" s="12"/>
      <c r="Y45" s="12"/>
      <c r="Z45" s="12"/>
      <c r="AA45" s="12"/>
      <c r="AB45" s="12"/>
      <c r="AC45" s="12"/>
      <c r="AD45" s="12"/>
      <c r="AE45" s="12"/>
      <c r="AF45" s="12"/>
    </row>
    <row r="46" spans="9:32" x14ac:dyDescent="0.35">
      <c r="I46" s="12"/>
      <c r="J46" s="12"/>
      <c r="K46" s="12"/>
      <c r="L46" s="12"/>
      <c r="M46" s="12"/>
      <c r="N46" s="58"/>
      <c r="O46" s="12"/>
      <c r="P46" s="12"/>
      <c r="Q46" s="12"/>
      <c r="R46" s="12"/>
      <c r="S46" s="12"/>
      <c r="T46" s="12"/>
      <c r="U46" s="12"/>
      <c r="V46" s="12"/>
      <c r="W46" s="12"/>
      <c r="X46" s="12"/>
      <c r="Y46" s="12"/>
      <c r="Z46" s="12"/>
      <c r="AA46" s="12"/>
      <c r="AB46" s="12"/>
      <c r="AC46" s="12"/>
      <c r="AD46" s="12"/>
      <c r="AE46" s="12"/>
      <c r="AF46" s="12"/>
    </row>
    <row r="47" spans="9:32" x14ac:dyDescent="0.35">
      <c r="I47" s="12"/>
      <c r="J47" s="12"/>
      <c r="K47" s="12"/>
      <c r="L47" s="12"/>
      <c r="M47" s="12"/>
      <c r="N47" s="12"/>
      <c r="O47" s="12"/>
      <c r="P47" s="12"/>
      <c r="Q47" s="12"/>
      <c r="R47" s="12"/>
      <c r="S47" s="12"/>
      <c r="T47" s="12"/>
      <c r="U47" s="12"/>
      <c r="V47" s="12"/>
      <c r="W47" s="12"/>
      <c r="X47" s="12"/>
      <c r="Y47" s="12"/>
      <c r="Z47" s="12"/>
      <c r="AA47" s="12"/>
      <c r="AB47" s="12"/>
      <c r="AC47" s="12"/>
      <c r="AD47" s="12"/>
      <c r="AE47" s="12"/>
      <c r="AF47" s="12"/>
    </row>
    <row r="48" spans="9:32" x14ac:dyDescent="0.35">
      <c r="I48" s="12"/>
      <c r="J48" s="86"/>
      <c r="K48" s="86"/>
      <c r="L48" s="86"/>
      <c r="M48" s="86"/>
      <c r="N48" s="86"/>
      <c r="O48" s="86"/>
      <c r="P48" s="87"/>
      <c r="Q48" s="12"/>
      <c r="R48" s="12"/>
      <c r="S48" s="12"/>
      <c r="T48" s="12"/>
      <c r="U48" s="12"/>
      <c r="V48" s="12"/>
      <c r="W48" s="12"/>
      <c r="X48" s="12"/>
      <c r="Y48" s="12"/>
      <c r="Z48" s="12"/>
      <c r="AA48" s="12"/>
      <c r="AB48" s="12"/>
      <c r="AC48" s="12"/>
      <c r="AD48" s="12"/>
      <c r="AE48" s="12"/>
      <c r="AF48" s="12"/>
    </row>
    <row r="49" spans="9:32" x14ac:dyDescent="0.35">
      <c r="I49" s="88"/>
      <c r="J49" s="86"/>
      <c r="K49" s="86"/>
      <c r="L49" s="86"/>
      <c r="M49" s="86"/>
      <c r="N49" s="86"/>
      <c r="O49" s="86"/>
      <c r="P49" s="87"/>
      <c r="Q49" s="12"/>
      <c r="R49" s="12"/>
      <c r="S49" s="12"/>
      <c r="T49" s="12"/>
      <c r="U49" s="12"/>
      <c r="V49" s="12"/>
      <c r="W49" s="12"/>
      <c r="X49" s="12"/>
      <c r="Y49" s="12"/>
      <c r="Z49" s="12"/>
      <c r="AA49" s="12"/>
      <c r="AB49" s="12"/>
      <c r="AC49" s="12"/>
      <c r="AD49" s="12"/>
      <c r="AE49" s="12"/>
      <c r="AF49" s="12"/>
    </row>
    <row r="50" spans="9:32" x14ac:dyDescent="0.35">
      <c r="I50" s="88"/>
      <c r="J50" s="86"/>
      <c r="K50" s="86"/>
      <c r="L50" s="86"/>
      <c r="M50" s="86"/>
      <c r="N50" s="86"/>
      <c r="O50" s="86"/>
      <c r="P50" s="87"/>
      <c r="Q50" s="12"/>
      <c r="R50" s="12"/>
      <c r="S50" s="12"/>
      <c r="T50" s="12"/>
      <c r="U50" s="12"/>
      <c r="V50" s="12"/>
      <c r="W50" s="12"/>
      <c r="X50" s="12"/>
      <c r="Y50" s="12"/>
      <c r="Z50" s="12"/>
      <c r="AA50" s="12"/>
      <c r="AB50" s="12"/>
      <c r="AC50" s="12"/>
      <c r="AD50" s="12"/>
      <c r="AE50" s="12"/>
      <c r="AF50" s="12"/>
    </row>
    <row r="51" spans="9:32" x14ac:dyDescent="0.35">
      <c r="I51" s="59"/>
      <c r="J51" s="59"/>
      <c r="K51" s="59"/>
      <c r="L51" s="59"/>
      <c r="M51" s="59"/>
      <c r="N51" s="59"/>
      <c r="O51" s="59"/>
      <c r="P51" s="59"/>
      <c r="Q51" s="12"/>
      <c r="R51" s="12"/>
      <c r="S51" s="12"/>
      <c r="T51" s="12"/>
      <c r="U51" s="12"/>
      <c r="V51" s="12"/>
      <c r="W51" s="12"/>
      <c r="X51" s="12"/>
      <c r="Y51" s="12"/>
      <c r="Z51" s="12"/>
      <c r="AA51" s="12"/>
      <c r="AB51" s="12"/>
      <c r="AC51" s="12"/>
      <c r="AD51" s="12"/>
      <c r="AE51" s="12"/>
      <c r="AF51" s="12"/>
    </row>
    <row r="52" spans="9:32" x14ac:dyDescent="0.35">
      <c r="I52" s="12"/>
      <c r="J52" s="12"/>
      <c r="K52" s="12"/>
      <c r="L52" s="12"/>
      <c r="M52" s="12"/>
      <c r="N52" s="12"/>
      <c r="O52" s="12"/>
      <c r="P52" s="12"/>
      <c r="Q52" s="12"/>
      <c r="R52" s="12"/>
      <c r="S52" s="12"/>
      <c r="T52" s="44"/>
      <c r="U52" s="12"/>
      <c r="V52" s="12"/>
      <c r="W52" s="12"/>
      <c r="X52" s="12"/>
      <c r="Y52" s="12"/>
      <c r="Z52" s="12"/>
      <c r="AA52" s="12"/>
      <c r="AB52" s="12"/>
      <c r="AC52" s="12"/>
      <c r="AD52" s="12"/>
      <c r="AE52" s="12"/>
      <c r="AF52" s="12"/>
    </row>
    <row r="53" spans="9:32" x14ac:dyDescent="0.35">
      <c r="I53" s="12"/>
      <c r="J53" s="44"/>
      <c r="K53" s="12"/>
      <c r="L53" s="42"/>
      <c r="M53" s="12"/>
      <c r="N53" s="12"/>
      <c r="O53" s="12"/>
      <c r="P53" s="12"/>
      <c r="Q53" s="12"/>
      <c r="R53" s="12"/>
      <c r="S53" s="12"/>
      <c r="T53" s="44"/>
      <c r="U53" s="44"/>
      <c r="V53" s="12"/>
      <c r="W53" s="42"/>
      <c r="X53" s="12"/>
      <c r="Y53" s="12" t="s">
        <v>14</v>
      </c>
      <c r="Z53" s="12" t="s">
        <v>15</v>
      </c>
      <c r="AA53" s="12" t="s">
        <v>16</v>
      </c>
      <c r="AB53" s="12" t="s">
        <v>17</v>
      </c>
      <c r="AC53" s="12" t="s">
        <v>18</v>
      </c>
      <c r="AD53" s="12"/>
      <c r="AE53" s="12"/>
      <c r="AF53" s="12"/>
    </row>
    <row r="54" spans="9:32" x14ac:dyDescent="0.35">
      <c r="I54" s="42"/>
      <c r="J54" s="44"/>
      <c r="K54" s="47"/>
      <c r="L54" s="60"/>
      <c r="M54" s="61"/>
      <c r="N54" s="48"/>
      <c r="O54" s="61"/>
      <c r="P54" s="62"/>
      <c r="Q54" s="63"/>
      <c r="R54" s="27"/>
      <c r="S54" s="12"/>
      <c r="T54" s="46"/>
      <c r="U54" s="44"/>
      <c r="V54" s="47"/>
      <c r="W54" s="60"/>
      <c r="X54" s="61"/>
      <c r="Y54" s="48">
        <v>0</v>
      </c>
      <c r="Z54" s="61">
        <f>V54+X54+Y54</f>
        <v>0</v>
      </c>
      <c r="AA54" s="62">
        <f>Z54-J30</f>
        <v>0</v>
      </c>
      <c r="AB54" s="63">
        <f>300000*4</f>
        <v>1200000</v>
      </c>
      <c r="AC54" s="27">
        <f>AB54*AA54</f>
        <v>0</v>
      </c>
      <c r="AD54" s="12"/>
      <c r="AE54" s="12"/>
      <c r="AF54" s="12"/>
    </row>
    <row r="55" spans="9:32" x14ac:dyDescent="0.35">
      <c r="I55" s="49"/>
      <c r="J55" s="44"/>
      <c r="K55" s="12"/>
      <c r="L55" s="42"/>
      <c r="M55" s="12"/>
      <c r="N55" s="25"/>
      <c r="O55" s="12"/>
      <c r="P55" s="12"/>
      <c r="Q55" s="12"/>
      <c r="R55" s="12"/>
      <c r="S55" s="12"/>
      <c r="T55" s="64"/>
      <c r="U55" s="44"/>
      <c r="V55" s="12"/>
      <c r="W55" s="42"/>
      <c r="X55" s="12"/>
      <c r="Y55" s="25"/>
      <c r="Z55" s="12"/>
      <c r="AA55" s="12"/>
      <c r="AB55" s="12"/>
      <c r="AC55" s="12"/>
      <c r="AD55" s="12"/>
      <c r="AE55" s="12"/>
      <c r="AF55" s="12"/>
    </row>
    <row r="56" spans="9:32" x14ac:dyDescent="0.35">
      <c r="I56" s="65"/>
      <c r="J56" s="12"/>
      <c r="K56" s="47"/>
      <c r="L56" s="60"/>
      <c r="M56" s="61"/>
      <c r="N56" s="48"/>
      <c r="O56" s="61"/>
      <c r="P56" s="62"/>
      <c r="Q56" s="63"/>
      <c r="R56" s="27"/>
      <c r="S56" s="12"/>
      <c r="T56" s="44"/>
      <c r="U56" s="12"/>
      <c r="V56" s="12"/>
      <c r="W56" s="12"/>
      <c r="X56" s="12"/>
      <c r="Y56" s="12"/>
      <c r="Z56" s="12"/>
      <c r="AA56" s="12"/>
      <c r="AB56" s="12"/>
      <c r="AC56" s="12"/>
      <c r="AD56" s="12"/>
      <c r="AE56" s="12"/>
      <c r="AF56" s="12"/>
    </row>
    <row r="57" spans="9:32" x14ac:dyDescent="0.35">
      <c r="I57" s="49"/>
      <c r="J57" s="44"/>
      <c r="K57" s="12"/>
      <c r="L57" s="12"/>
      <c r="M57" s="12"/>
      <c r="N57" s="12"/>
      <c r="O57" s="12"/>
      <c r="P57" s="12"/>
      <c r="Q57" s="12"/>
      <c r="R57" s="12"/>
      <c r="S57" s="12"/>
      <c r="T57" s="44"/>
      <c r="U57" s="44"/>
      <c r="V57" s="12"/>
      <c r="W57" s="42"/>
      <c r="X57" s="12"/>
      <c r="Y57" s="12" t="s">
        <v>14</v>
      </c>
      <c r="Z57" s="12" t="s">
        <v>15</v>
      </c>
      <c r="AA57" s="12" t="s">
        <v>16</v>
      </c>
      <c r="AB57" s="12" t="s">
        <v>17</v>
      </c>
      <c r="AC57" s="12" t="s">
        <v>18</v>
      </c>
      <c r="AD57" s="12"/>
      <c r="AE57" s="12"/>
      <c r="AF57" s="12"/>
    </row>
    <row r="58" spans="9:32" x14ac:dyDescent="0.35">
      <c r="I58" s="49"/>
      <c r="J58" s="12"/>
      <c r="K58" s="47"/>
      <c r="L58" s="60"/>
      <c r="M58" s="61"/>
      <c r="N58" s="48"/>
      <c r="O58" s="61"/>
      <c r="P58" s="62"/>
      <c r="Q58" s="63"/>
      <c r="R58" s="27"/>
      <c r="S58" s="12"/>
      <c r="T58" s="46"/>
      <c r="U58" s="44"/>
      <c r="V58" s="47"/>
      <c r="W58" s="60"/>
      <c r="X58" s="61"/>
      <c r="Y58" s="48">
        <v>0</v>
      </c>
      <c r="Z58" s="61">
        <f>V58+X58+Y58</f>
        <v>0</v>
      </c>
      <c r="AA58" s="62">
        <f>Z58-J34</f>
        <v>0</v>
      </c>
      <c r="AB58" s="63">
        <f>5500*254</f>
        <v>1397000</v>
      </c>
      <c r="AC58" s="27">
        <f>AB58*AA58</f>
        <v>0</v>
      </c>
      <c r="AD58" s="12"/>
      <c r="AE58" s="12"/>
      <c r="AF58" s="12"/>
    </row>
    <row r="59" spans="9:32" x14ac:dyDescent="0.35">
      <c r="I59" s="12"/>
      <c r="J59" s="12"/>
      <c r="K59" s="12"/>
      <c r="L59" s="12"/>
      <c r="M59" s="12"/>
      <c r="N59" s="12"/>
      <c r="O59" s="12"/>
      <c r="P59" s="12"/>
      <c r="Q59" s="12"/>
      <c r="R59" s="12"/>
      <c r="S59" s="12"/>
      <c r="T59" s="12"/>
      <c r="U59" s="12"/>
      <c r="V59" s="12"/>
      <c r="W59" s="12"/>
      <c r="X59" s="12"/>
      <c r="Y59" s="12"/>
      <c r="Z59" s="12"/>
      <c r="AA59" s="12"/>
      <c r="AB59" s="12"/>
      <c r="AC59" s="12"/>
      <c r="AD59" s="12"/>
      <c r="AE59" s="12"/>
      <c r="AF59" s="12"/>
    </row>
    <row r="60" spans="9:32" x14ac:dyDescent="0.35">
      <c r="I60" s="12"/>
      <c r="J60" s="44"/>
      <c r="K60" s="12"/>
      <c r="L60" s="42"/>
      <c r="M60" s="12"/>
      <c r="N60" s="12"/>
      <c r="O60" s="12"/>
      <c r="P60" s="12"/>
      <c r="Q60" s="12"/>
      <c r="R60" s="12"/>
      <c r="S60" s="12"/>
      <c r="T60" s="44"/>
      <c r="U60" s="12"/>
      <c r="V60" s="12"/>
      <c r="W60" s="12"/>
      <c r="X60" s="12"/>
      <c r="Y60" s="12"/>
      <c r="Z60" s="12"/>
      <c r="AA60" s="12"/>
      <c r="AB60" s="12"/>
      <c r="AC60" s="12"/>
      <c r="AD60" s="12"/>
      <c r="AE60" s="12"/>
      <c r="AF60" s="12"/>
    </row>
    <row r="61" spans="9:32" x14ac:dyDescent="0.35">
      <c r="I61" s="12"/>
      <c r="J61" s="44"/>
      <c r="K61" s="47"/>
      <c r="L61" s="60"/>
      <c r="M61" s="61"/>
      <c r="N61" s="48"/>
      <c r="O61" s="61"/>
      <c r="P61" s="62"/>
      <c r="Q61" s="63"/>
      <c r="R61" s="27"/>
      <c r="S61" s="12"/>
      <c r="T61" s="44"/>
      <c r="U61" s="44"/>
      <c r="V61" s="12"/>
      <c r="W61" s="42"/>
      <c r="X61" s="12"/>
      <c r="Y61" s="12" t="s">
        <v>14</v>
      </c>
      <c r="Z61" s="12" t="s">
        <v>15</v>
      </c>
      <c r="AA61" s="12" t="s">
        <v>16</v>
      </c>
      <c r="AB61" s="12" t="s">
        <v>17</v>
      </c>
      <c r="AC61" s="12" t="s">
        <v>18</v>
      </c>
      <c r="AD61" s="12" t="s">
        <v>19</v>
      </c>
      <c r="AE61" s="12"/>
      <c r="AF61" s="12" t="s">
        <v>20</v>
      </c>
    </row>
    <row r="62" spans="9:32" x14ac:dyDescent="0.35">
      <c r="I62" s="12"/>
      <c r="J62" s="44"/>
      <c r="K62" s="12"/>
      <c r="L62" s="42"/>
      <c r="M62" s="12"/>
      <c r="N62" s="25"/>
      <c r="O62" s="12"/>
      <c r="P62" s="12"/>
      <c r="Q62" s="12"/>
      <c r="R62" s="12"/>
      <c r="S62" s="12"/>
      <c r="T62" s="46"/>
      <c r="U62" s="44"/>
      <c r="V62" s="47"/>
      <c r="W62" s="60"/>
      <c r="X62" s="61"/>
      <c r="Y62" s="48">
        <v>0</v>
      </c>
      <c r="Z62" s="61">
        <f>SUM(W62:Y62)</f>
        <v>0</v>
      </c>
      <c r="AA62" s="62">
        <f>Z62-V62</f>
        <v>0</v>
      </c>
      <c r="AB62" s="63"/>
      <c r="AC62" s="27">
        <f>AB62*AA62</f>
        <v>0</v>
      </c>
      <c r="AD62" s="12"/>
      <c r="AE62" s="12"/>
      <c r="AF62" s="12"/>
    </row>
    <row r="63" spans="9:32" x14ac:dyDescent="0.35">
      <c r="I63" s="12"/>
      <c r="J63" s="12"/>
      <c r="K63" s="47"/>
      <c r="L63" s="60"/>
      <c r="M63" s="61"/>
      <c r="N63" s="48"/>
      <c r="O63" s="61"/>
      <c r="P63" s="62"/>
      <c r="Q63" s="63"/>
      <c r="R63" s="27"/>
      <c r="S63" s="12"/>
      <c r="T63" s="12"/>
      <c r="U63" s="12"/>
      <c r="V63" s="12"/>
      <c r="W63" s="12"/>
      <c r="X63" s="12"/>
      <c r="Y63" s="12"/>
      <c r="Z63" s="12"/>
      <c r="AA63" s="12"/>
      <c r="AB63" s="12"/>
      <c r="AC63" s="12"/>
      <c r="AD63" s="12"/>
      <c r="AE63" s="12"/>
      <c r="AF63" s="12"/>
    </row>
    <row r="64" spans="9:32" x14ac:dyDescent="0.35">
      <c r="I64" s="12"/>
      <c r="J64" s="44"/>
      <c r="K64" s="12"/>
      <c r="L64" s="12"/>
      <c r="M64" s="12"/>
      <c r="N64" s="12"/>
      <c r="O64" s="12"/>
      <c r="P64" s="12"/>
      <c r="Q64" s="12"/>
      <c r="R64" s="12"/>
      <c r="S64" s="12"/>
      <c r="T64" s="44"/>
      <c r="U64" s="44"/>
      <c r="V64" s="12"/>
      <c r="W64" s="42"/>
      <c r="X64" s="12"/>
      <c r="Y64" s="12" t="s">
        <v>14</v>
      </c>
      <c r="Z64" s="12" t="s">
        <v>15</v>
      </c>
      <c r="AA64" s="12" t="s">
        <v>16</v>
      </c>
      <c r="AB64" s="12" t="s">
        <v>17</v>
      </c>
      <c r="AC64" s="12" t="s">
        <v>18</v>
      </c>
      <c r="AD64" s="12"/>
      <c r="AE64" s="12"/>
      <c r="AF64" s="12"/>
    </row>
    <row r="65" spans="9:32" x14ac:dyDescent="0.35">
      <c r="I65" s="12"/>
      <c r="J65" s="12"/>
      <c r="K65" s="47"/>
      <c r="L65" s="60"/>
      <c r="M65" s="61"/>
      <c r="N65" s="48"/>
      <c r="O65" s="61"/>
      <c r="P65" s="62"/>
      <c r="Q65" s="63"/>
      <c r="R65" s="27"/>
      <c r="S65" s="12"/>
      <c r="T65" s="46"/>
      <c r="U65" s="44"/>
      <c r="V65" s="47"/>
      <c r="W65" s="60"/>
      <c r="X65" s="61"/>
      <c r="Y65" s="48">
        <v>0</v>
      </c>
      <c r="Z65" s="61">
        <f>SUM(W65:Y65)</f>
        <v>0</v>
      </c>
      <c r="AA65" s="62">
        <f>Z65-V65</f>
        <v>0</v>
      </c>
      <c r="AB65" s="63"/>
      <c r="AC65" s="27">
        <f>AB65*AA65</f>
        <v>0</v>
      </c>
      <c r="AD65" s="12"/>
      <c r="AE65" s="12"/>
      <c r="AF65" s="12"/>
    </row>
    <row r="66" spans="9:32" x14ac:dyDescent="0.35">
      <c r="I66" s="12"/>
      <c r="J66" s="12"/>
      <c r="K66" s="12"/>
      <c r="L66" s="12"/>
      <c r="M66" s="12"/>
      <c r="N66" s="12"/>
      <c r="O66" s="12"/>
      <c r="P66" s="12"/>
      <c r="Q66" s="12"/>
      <c r="R66" s="12"/>
      <c r="S66" s="12"/>
      <c r="T66" s="12"/>
      <c r="U66" s="12"/>
      <c r="V66" s="12"/>
      <c r="W66" s="12"/>
      <c r="X66" s="12"/>
      <c r="Y66" s="12"/>
      <c r="Z66" s="12"/>
      <c r="AA66" s="12"/>
      <c r="AB66" s="12"/>
      <c r="AC66" s="12"/>
      <c r="AD66" s="12"/>
      <c r="AE66" s="12"/>
      <c r="AF66" s="12"/>
    </row>
    <row r="67" spans="9:32" x14ac:dyDescent="0.35">
      <c r="I67" s="12"/>
      <c r="J67" s="44"/>
      <c r="K67" s="12"/>
      <c r="L67" s="42"/>
      <c r="M67" s="12"/>
      <c r="N67" s="12"/>
      <c r="O67" s="12"/>
      <c r="P67" s="12"/>
      <c r="Q67" s="12"/>
      <c r="R67" s="12"/>
      <c r="S67" s="12"/>
      <c r="T67" s="12"/>
      <c r="U67" s="12"/>
      <c r="V67" s="12"/>
      <c r="W67" s="42"/>
      <c r="X67" s="12"/>
      <c r="Y67" s="12" t="s">
        <v>14</v>
      </c>
      <c r="Z67" s="12" t="s">
        <v>15</v>
      </c>
      <c r="AA67" s="12" t="s">
        <v>16</v>
      </c>
      <c r="AB67" s="12"/>
      <c r="AC67" s="12"/>
      <c r="AD67" s="12"/>
      <c r="AE67" s="12"/>
      <c r="AF67" s="12"/>
    </row>
    <row r="68" spans="9:32" x14ac:dyDescent="0.35">
      <c r="I68" s="12"/>
      <c r="J68" s="44"/>
      <c r="K68" s="47"/>
      <c r="L68" s="60"/>
      <c r="M68" s="61"/>
      <c r="N68" s="48"/>
      <c r="O68" s="61"/>
      <c r="P68" s="62"/>
      <c r="Q68" s="63"/>
      <c r="R68" s="27"/>
      <c r="S68" s="12"/>
      <c r="T68" s="12"/>
      <c r="U68" s="12"/>
      <c r="V68" s="66"/>
      <c r="W68" s="60"/>
      <c r="X68" s="61"/>
      <c r="Y68" s="48">
        <v>0</v>
      </c>
      <c r="Z68" s="61">
        <f>SUM(W68:Y68)</f>
        <v>0</v>
      </c>
      <c r="AA68" s="62">
        <f>Z68-V68</f>
        <v>0</v>
      </c>
      <c r="AB68" s="12"/>
      <c r="AC68" s="12"/>
      <c r="AD68" s="12"/>
      <c r="AE68" s="12"/>
      <c r="AF68" s="12"/>
    </row>
    <row r="69" spans="9:32" x14ac:dyDescent="0.35">
      <c r="I69" s="12"/>
      <c r="J69" s="44"/>
      <c r="K69" s="12"/>
      <c r="L69" s="42"/>
      <c r="M69" s="12"/>
      <c r="N69" s="25"/>
      <c r="O69" s="12"/>
      <c r="P69" s="12"/>
      <c r="Q69" s="12"/>
      <c r="R69" s="12"/>
      <c r="S69" s="12"/>
      <c r="T69" s="12"/>
      <c r="U69" s="12"/>
      <c r="V69" s="12"/>
      <c r="W69" s="12"/>
      <c r="X69" s="12"/>
      <c r="Y69" s="12"/>
      <c r="Z69" s="12"/>
      <c r="AA69" s="12"/>
      <c r="AB69" s="12"/>
      <c r="AC69" s="12"/>
      <c r="AD69" s="12"/>
      <c r="AE69" s="12"/>
      <c r="AF69" s="12"/>
    </row>
    <row r="70" spans="9:32" x14ac:dyDescent="0.35">
      <c r="I70" s="12"/>
      <c r="J70" s="12"/>
      <c r="K70" s="47"/>
      <c r="L70" s="60"/>
      <c r="M70" s="61"/>
      <c r="N70" s="48"/>
      <c r="O70" s="61"/>
      <c r="P70" s="62"/>
      <c r="Q70" s="63"/>
      <c r="R70" s="27"/>
      <c r="S70" s="12"/>
      <c r="T70" s="12"/>
      <c r="U70" s="12"/>
      <c r="V70" s="12"/>
      <c r="W70" s="42"/>
      <c r="X70" s="12"/>
      <c r="Y70" s="12" t="s">
        <v>14</v>
      </c>
      <c r="Z70" s="12" t="s">
        <v>15</v>
      </c>
      <c r="AA70" s="12" t="s">
        <v>16</v>
      </c>
      <c r="AB70" s="12"/>
      <c r="AC70" s="12"/>
      <c r="AD70" s="12"/>
      <c r="AE70" s="12"/>
      <c r="AF70" s="12"/>
    </row>
    <row r="71" spans="9:32" x14ac:dyDescent="0.35">
      <c r="I71" s="12"/>
      <c r="J71" s="44"/>
      <c r="K71" s="12"/>
      <c r="L71" s="12"/>
      <c r="M71" s="12"/>
      <c r="N71" s="12"/>
      <c r="O71" s="12"/>
      <c r="P71" s="12"/>
      <c r="Q71" s="12"/>
      <c r="R71" s="12"/>
      <c r="S71" s="12"/>
      <c r="T71" s="12"/>
      <c r="U71" s="12"/>
      <c r="V71" s="66"/>
      <c r="W71" s="60"/>
      <c r="X71" s="61"/>
      <c r="Y71" s="48">
        <v>0</v>
      </c>
      <c r="Z71" s="61">
        <f>SUM(W71:Y71)</f>
        <v>0</v>
      </c>
      <c r="AA71" s="62">
        <f>Z71-V71</f>
        <v>0</v>
      </c>
      <c r="AB71" s="12"/>
      <c r="AC71" s="12"/>
      <c r="AD71" s="12"/>
      <c r="AE71" s="12"/>
      <c r="AF71" s="12"/>
    </row>
    <row r="72" spans="9:32" x14ac:dyDescent="0.35">
      <c r="I72" s="12"/>
      <c r="J72" s="12"/>
      <c r="K72" s="47"/>
      <c r="L72" s="60"/>
      <c r="M72" s="61"/>
      <c r="N72" s="48"/>
      <c r="O72" s="61"/>
      <c r="P72" s="62"/>
      <c r="Q72" s="63"/>
      <c r="R72" s="27"/>
      <c r="S72" s="12"/>
      <c r="T72" s="12"/>
      <c r="U72" s="12"/>
      <c r="V72" s="12"/>
      <c r="W72" s="12"/>
      <c r="X72" s="12"/>
      <c r="Y72" s="12"/>
      <c r="Z72" s="12"/>
      <c r="AA72" s="12"/>
      <c r="AB72" s="12"/>
      <c r="AC72" s="12"/>
      <c r="AD72" s="12"/>
      <c r="AE72" s="12"/>
      <c r="AF72" s="12"/>
    </row>
    <row r="73" spans="9:32" x14ac:dyDescent="0.35">
      <c r="I73" s="12"/>
      <c r="J73" s="12"/>
      <c r="K73" s="12"/>
      <c r="L73" s="12"/>
      <c r="M73" s="12"/>
      <c r="N73" s="12"/>
      <c r="O73" s="12"/>
      <c r="P73" s="12"/>
      <c r="Q73" s="12"/>
      <c r="R73" s="12"/>
      <c r="S73" s="12"/>
      <c r="T73" s="12"/>
      <c r="U73" s="12"/>
      <c r="V73" s="12"/>
      <c r="W73" s="42"/>
      <c r="X73" s="12"/>
      <c r="Y73" s="12" t="s">
        <v>14</v>
      </c>
      <c r="Z73" s="12" t="s">
        <v>15</v>
      </c>
      <c r="AA73" s="12" t="s">
        <v>16</v>
      </c>
      <c r="AB73" s="12"/>
      <c r="AC73" s="12"/>
      <c r="AD73" s="12"/>
      <c r="AE73" s="12"/>
      <c r="AF73" s="12"/>
    </row>
    <row r="74" spans="9:32" x14ac:dyDescent="0.35">
      <c r="I74" s="12"/>
      <c r="J74" s="44"/>
      <c r="K74" s="12"/>
      <c r="L74" s="42"/>
      <c r="M74" s="12"/>
      <c r="N74" s="12"/>
      <c r="O74" s="12"/>
      <c r="P74" s="12"/>
      <c r="Q74" s="12"/>
      <c r="R74" s="12"/>
      <c r="S74" s="12"/>
      <c r="T74" s="12"/>
      <c r="U74" s="12"/>
      <c r="V74" s="66"/>
      <c r="W74" s="60"/>
      <c r="X74" s="48"/>
      <c r="Y74" s="48">
        <v>0</v>
      </c>
      <c r="Z74" s="61">
        <f>SUM(W74:Y74)</f>
        <v>0</v>
      </c>
      <c r="AA74" s="62">
        <f>Z74-V74</f>
        <v>0</v>
      </c>
      <c r="AB74" s="12"/>
      <c r="AC74" s="12"/>
      <c r="AD74" s="12"/>
      <c r="AE74" s="12"/>
      <c r="AF74" s="12"/>
    </row>
    <row r="75" spans="9:32" x14ac:dyDescent="0.35">
      <c r="I75" s="12"/>
      <c r="J75" s="44"/>
      <c r="K75" s="47"/>
      <c r="L75" s="60"/>
      <c r="M75" s="61"/>
      <c r="N75" s="48"/>
      <c r="O75" s="61"/>
      <c r="P75" s="62"/>
      <c r="Q75" s="63"/>
      <c r="R75" s="27"/>
      <c r="S75" s="12"/>
      <c r="T75" s="12"/>
      <c r="U75" s="12"/>
      <c r="V75" s="12"/>
      <c r="W75" s="12"/>
      <c r="X75" s="12"/>
      <c r="Y75" s="12"/>
      <c r="Z75" s="12"/>
      <c r="AA75" s="12"/>
      <c r="AB75" s="12"/>
      <c r="AC75" s="12"/>
      <c r="AD75" s="12"/>
      <c r="AE75" s="12"/>
      <c r="AF75" s="12"/>
    </row>
    <row r="76" spans="9:32" x14ac:dyDescent="0.35">
      <c r="I76" s="12"/>
      <c r="J76" s="44"/>
      <c r="K76" s="12"/>
      <c r="L76" s="42"/>
      <c r="M76" s="12"/>
      <c r="N76" s="25"/>
      <c r="O76" s="12"/>
      <c r="P76" s="12"/>
      <c r="Q76" s="12"/>
      <c r="R76" s="12"/>
      <c r="S76" s="12"/>
      <c r="T76" s="12"/>
      <c r="U76" s="12"/>
      <c r="V76" s="12"/>
      <c r="W76" s="42"/>
      <c r="X76" s="12"/>
      <c r="Y76" s="12" t="s">
        <v>14</v>
      </c>
      <c r="Z76" s="12" t="s">
        <v>15</v>
      </c>
      <c r="AA76" s="12" t="s">
        <v>16</v>
      </c>
      <c r="AB76" s="12"/>
      <c r="AC76" s="12"/>
      <c r="AD76" s="12"/>
      <c r="AE76" s="12"/>
      <c r="AF76" s="12"/>
    </row>
    <row r="77" spans="9:32" x14ac:dyDescent="0.35">
      <c r="I77" s="12"/>
      <c r="J77" s="12"/>
      <c r="K77" s="47"/>
      <c r="L77" s="60"/>
      <c r="M77" s="61"/>
      <c r="N77" s="48"/>
      <c r="O77" s="61"/>
      <c r="P77" s="62"/>
      <c r="Q77" s="63"/>
      <c r="R77" s="27"/>
      <c r="S77" s="12"/>
      <c r="T77" s="12"/>
      <c r="U77" s="12"/>
      <c r="V77" s="66"/>
      <c r="W77" s="60"/>
      <c r="X77" s="48"/>
      <c r="Y77" s="48">
        <v>0</v>
      </c>
      <c r="Z77" s="61">
        <f>SUM(W77:Y77)</f>
        <v>0</v>
      </c>
      <c r="AA77" s="62">
        <f>Z77-V77</f>
        <v>0</v>
      </c>
      <c r="AB77" s="12"/>
      <c r="AC77" s="12"/>
      <c r="AD77" s="12"/>
      <c r="AE77" s="12"/>
      <c r="AF77" s="12"/>
    </row>
    <row r="78" spans="9:32" x14ac:dyDescent="0.35">
      <c r="I78" s="12"/>
      <c r="J78" s="44"/>
      <c r="K78" s="12"/>
      <c r="L78" s="12"/>
      <c r="M78" s="12"/>
      <c r="N78" s="12"/>
      <c r="O78" s="12"/>
      <c r="P78" s="12"/>
      <c r="Q78" s="12"/>
      <c r="R78" s="12"/>
      <c r="S78" s="12"/>
      <c r="T78" s="12"/>
      <c r="U78" s="12"/>
      <c r="V78" s="12"/>
      <c r="W78" s="12"/>
      <c r="X78" s="12"/>
      <c r="Y78" s="12"/>
      <c r="Z78" s="12"/>
      <c r="AA78" s="12"/>
      <c r="AB78" s="12"/>
      <c r="AC78" s="12"/>
      <c r="AD78" s="12"/>
      <c r="AE78" s="12"/>
      <c r="AF78" s="12"/>
    </row>
    <row r="79" spans="9:32" x14ac:dyDescent="0.35">
      <c r="I79" s="12"/>
      <c r="J79" s="12"/>
      <c r="K79" s="47"/>
      <c r="L79" s="60"/>
      <c r="M79" s="61"/>
      <c r="N79" s="48"/>
      <c r="O79" s="61"/>
      <c r="P79" s="62"/>
      <c r="Q79" s="63"/>
      <c r="R79" s="27"/>
      <c r="S79" s="12"/>
      <c r="T79" s="12"/>
      <c r="U79" s="12"/>
      <c r="V79" s="12"/>
      <c r="W79" s="12"/>
      <c r="X79" s="12"/>
      <c r="Y79" s="12"/>
      <c r="Z79" s="12"/>
      <c r="AA79" s="12"/>
      <c r="AB79" s="12"/>
      <c r="AC79" s="12"/>
      <c r="AD79" s="12"/>
      <c r="AE79" s="12"/>
      <c r="AF79" s="12"/>
    </row>
  </sheetData>
  <sheetProtection algorithmName="SHA-512" hashValue="K2R4iGSfhiuIc6r0gPohQDsCwSuSZW5VuCGjCiCX8amcnBDtxGiYcL4rKq3GKAHhoxjMHdAVwXvfNvmY6cAe/g==" saltValue="Knc4hcfFC44jUQQfRMRXPA==" spinCount="100000" sheet="1" objects="1" scenarios="1"/>
  <mergeCells count="18">
    <mergeCell ref="I18:K18"/>
    <mergeCell ref="J28:M28"/>
    <mergeCell ref="J48:M48"/>
    <mergeCell ref="N48:O48"/>
    <mergeCell ref="P48:P50"/>
    <mergeCell ref="I49:I50"/>
    <mergeCell ref="J49:J50"/>
    <mergeCell ref="K49:K50"/>
    <mergeCell ref="L49:L50"/>
    <mergeCell ref="M49:M50"/>
    <mergeCell ref="N49:N50"/>
    <mergeCell ref="O49:O50"/>
    <mergeCell ref="A12:G12"/>
    <mergeCell ref="A1:H1"/>
    <mergeCell ref="A2:H2"/>
    <mergeCell ref="A4:G4"/>
    <mergeCell ref="A10:F10"/>
    <mergeCell ref="A11:G1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6c5b71cbc6ac74f619c4ca4a10a74e3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2d70f34cc032879384450ed9cccbcfd1"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Props1.xml><?xml version="1.0" encoding="utf-8"?>
<ds:datastoreItem xmlns:ds="http://schemas.openxmlformats.org/officeDocument/2006/customXml" ds:itemID="{3F70D923-FE50-45F1-86C8-FC9C7DFF0B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BD6A626-78DC-4DDD-933B-72DD0E6B0F51}">
  <ds:schemaRefs>
    <ds:schemaRef ds:uri="http://schemas.microsoft.com/sharepoint/v3/contenttype/forms"/>
  </ds:schemaRefs>
</ds:datastoreItem>
</file>

<file path=customXml/itemProps3.xml><?xml version="1.0" encoding="utf-8"?>
<ds:datastoreItem xmlns:ds="http://schemas.openxmlformats.org/officeDocument/2006/customXml" ds:itemID="{48663202-A43B-438F-93B1-3BCAEA6538A2}">
  <ds:schemaRefs>
    <ds:schemaRef ds:uri="http://schemas.microsoft.com/office/2006/metadata/properties"/>
    <ds:schemaRef ds:uri="http://schemas.microsoft.com/office/infopath/2007/PartnerControls"/>
    <ds:schemaRef ds:uri="193263b6-ca71-4c26-ab19-799d1991c9ff"/>
    <ds:schemaRef ds:uri="1dc70f87-843d-4725-ae8b-ffc289ddea5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Flickinger, Marie</dc:creator>
  <cp:lastModifiedBy>Dattoli, Jacqueline</cp:lastModifiedBy>
  <dcterms:created xsi:type="dcterms:W3CDTF">2025-10-22T14:22:26Z</dcterms:created>
  <dcterms:modified xsi:type="dcterms:W3CDTF">2026-02-18T16:41:11Z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ies>
</file>