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" windowWidth="22995" windowHeight="9915"/>
  </bookViews>
  <sheets>
    <sheet name="Cumulative" sheetId="1" r:id="rId1"/>
    <sheet name="PennDOT" sheetId="4" r:id="rId2"/>
    <sheet name="LPPU" sheetId="2" r:id="rId3"/>
    <sheet name="State Agencies" sheetId="3" r:id="rId4"/>
  </sheets>
  <definedNames>
    <definedName name="_xlnm.Print_Area" localSheetId="2">LPPU!$A$1:$F$1824</definedName>
  </definedNames>
  <calcPr calcId="145621"/>
</workbook>
</file>

<file path=xl/calcChain.xml><?xml version="1.0" encoding="utf-8"?>
<calcChain xmlns="http://schemas.openxmlformats.org/spreadsheetml/2006/main">
  <c r="E1822" i="2" l="1"/>
  <c r="E1781" i="2"/>
  <c r="E1762" i="2"/>
  <c r="E1698" i="2"/>
  <c r="E1685" i="2"/>
  <c r="E1627" i="2"/>
  <c r="E1616" i="2"/>
  <c r="E1598" i="2"/>
  <c r="E1585" i="2"/>
  <c r="E1565" i="2"/>
  <c r="E1553" i="2"/>
  <c r="E1549" i="2"/>
  <c r="E1520" i="2"/>
  <c r="E1501" i="2"/>
  <c r="E1443" i="2"/>
  <c r="E1435" i="2"/>
  <c r="E1424" i="2"/>
  <c r="E1419" i="2"/>
  <c r="E1392" i="2"/>
  <c r="E1360" i="2"/>
  <c r="E1317" i="2"/>
  <c r="E1308" i="2"/>
  <c r="E1265" i="2"/>
  <c r="E1249" i="2"/>
  <c r="E1233" i="2"/>
  <c r="E1188" i="2"/>
  <c r="E1170" i="2"/>
  <c r="E1131" i="2"/>
  <c r="E1048" i="2"/>
  <c r="E1013" i="2"/>
  <c r="E985" i="2"/>
  <c r="E961" i="2"/>
  <c r="E943" i="2"/>
  <c r="E901" i="2"/>
  <c r="E888" i="2"/>
  <c r="E863" i="2"/>
  <c r="E842" i="2"/>
  <c r="E828" i="2"/>
  <c r="E816" i="2"/>
  <c r="E807" i="2"/>
  <c r="E789" i="2"/>
  <c r="E785" i="2"/>
  <c r="E753" i="2"/>
  <c r="E719" i="2"/>
  <c r="E704" i="2"/>
  <c r="E672" i="2"/>
  <c r="E640" i="2"/>
  <c r="E623" i="2"/>
  <c r="E602" i="2"/>
  <c r="E575" i="2"/>
  <c r="E550" i="2"/>
  <c r="E510" i="2"/>
  <c r="E496" i="2"/>
  <c r="E428" i="2"/>
  <c r="E394" i="2"/>
  <c r="E373" i="2"/>
  <c r="E367" i="2"/>
  <c r="E323" i="2"/>
  <c r="E279" i="2"/>
  <c r="E251" i="2"/>
  <c r="E230" i="2"/>
  <c r="E205" i="2"/>
  <c r="E140" i="2"/>
  <c r="E125" i="2"/>
  <c r="E89" i="2"/>
  <c r="E68" i="2"/>
  <c r="E23" i="2"/>
  <c r="B67" i="3" l="1"/>
  <c r="B66" i="3"/>
  <c r="B65" i="3"/>
  <c r="B64" i="3"/>
  <c r="B63" i="3"/>
  <c r="D62" i="3"/>
  <c r="F52" i="3"/>
  <c r="F44" i="3"/>
  <c r="F38" i="3"/>
  <c r="F29" i="3"/>
  <c r="F22" i="3"/>
  <c r="F15" i="3"/>
  <c r="F11" i="3"/>
  <c r="F9" i="3"/>
  <c r="F7" i="3"/>
  <c r="F4" i="3"/>
  <c r="C71" i="4"/>
  <c r="D71" i="4" s="1"/>
  <c r="B71" i="4"/>
  <c r="D70" i="4"/>
  <c r="D69" i="4"/>
  <c r="D68" i="4"/>
  <c r="D67" i="4"/>
  <c r="D66" i="4"/>
  <c r="D65" i="4"/>
  <c r="D64" i="4"/>
  <c r="D63" i="4"/>
  <c r="D62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B69" i="3" l="1"/>
  <c r="F62" i="3"/>
  <c r="B18" i="1" l="1"/>
  <c r="F71" i="1"/>
  <c r="E18" i="1"/>
  <c r="G71" i="1"/>
  <c r="E5" i="1" l="1"/>
  <c r="B5" i="1" s="1"/>
  <c r="E6" i="1"/>
  <c r="B6" i="1" s="1"/>
  <c r="E7" i="1"/>
  <c r="B7" i="1" s="1"/>
  <c r="E8" i="1"/>
  <c r="B8" i="1" s="1"/>
  <c r="E9" i="1"/>
  <c r="B9" i="1" s="1"/>
  <c r="E10" i="1"/>
  <c r="B10" i="1" s="1"/>
  <c r="E11" i="1"/>
  <c r="B11" i="1" s="1"/>
  <c r="E12" i="1"/>
  <c r="B12" i="1" s="1"/>
  <c r="E13" i="1"/>
  <c r="B13" i="1" s="1"/>
  <c r="E14" i="1"/>
  <c r="B14" i="1" s="1"/>
  <c r="E15" i="1"/>
  <c r="B15" i="1" s="1"/>
  <c r="E16" i="1"/>
  <c r="B16" i="1" s="1"/>
  <c r="E17" i="1"/>
  <c r="B17" i="1" s="1"/>
  <c r="E19" i="1"/>
  <c r="B19" i="1" s="1"/>
  <c r="E20" i="1"/>
  <c r="B20" i="1" s="1"/>
  <c r="E21" i="1"/>
  <c r="B21" i="1" s="1"/>
  <c r="E22" i="1"/>
  <c r="B22" i="1" s="1"/>
  <c r="E23" i="1"/>
  <c r="B23" i="1" s="1"/>
  <c r="E24" i="1"/>
  <c r="B24" i="1" s="1"/>
  <c r="E25" i="1"/>
  <c r="B25" i="1" s="1"/>
  <c r="E26" i="1"/>
  <c r="B26" i="1" s="1"/>
  <c r="E27" i="1"/>
  <c r="B27" i="1" s="1"/>
  <c r="E28" i="1"/>
  <c r="B28" i="1" s="1"/>
  <c r="E29" i="1"/>
  <c r="B29" i="1" s="1"/>
  <c r="E30" i="1"/>
  <c r="B30" i="1" s="1"/>
  <c r="E31" i="1"/>
  <c r="B31" i="1" s="1"/>
  <c r="E32" i="1"/>
  <c r="B32" i="1" s="1"/>
  <c r="E33" i="1"/>
  <c r="B33" i="1" s="1"/>
  <c r="E34" i="1"/>
  <c r="B34" i="1" s="1"/>
  <c r="E35" i="1"/>
  <c r="B35" i="1" s="1"/>
  <c r="E36" i="1"/>
  <c r="B36" i="1" s="1"/>
  <c r="E37" i="1"/>
  <c r="B37" i="1" s="1"/>
  <c r="E38" i="1"/>
  <c r="B38" i="1" s="1"/>
  <c r="E39" i="1"/>
  <c r="B39" i="1" s="1"/>
  <c r="E40" i="1"/>
  <c r="B40" i="1" s="1"/>
  <c r="E41" i="1"/>
  <c r="B41" i="1" s="1"/>
  <c r="E42" i="1"/>
  <c r="B42" i="1" s="1"/>
  <c r="E43" i="1"/>
  <c r="B43" i="1" s="1"/>
  <c r="E44" i="1"/>
  <c r="B44" i="1" s="1"/>
  <c r="E45" i="1"/>
  <c r="B45" i="1" s="1"/>
  <c r="E46" i="1"/>
  <c r="B46" i="1" s="1"/>
  <c r="E47" i="1"/>
  <c r="B47" i="1" s="1"/>
  <c r="E48" i="1"/>
  <c r="B48" i="1" s="1"/>
  <c r="E49" i="1"/>
  <c r="B49" i="1" s="1"/>
  <c r="E50" i="1"/>
  <c r="B50" i="1" s="1"/>
  <c r="E51" i="1"/>
  <c r="B51" i="1" s="1"/>
  <c r="E52" i="1"/>
  <c r="B52" i="1" s="1"/>
  <c r="E53" i="1"/>
  <c r="B53" i="1" s="1"/>
  <c r="E54" i="1"/>
  <c r="B54" i="1" s="1"/>
  <c r="E55" i="1"/>
  <c r="B55" i="1" s="1"/>
  <c r="E56" i="1"/>
  <c r="B56" i="1" s="1"/>
  <c r="E57" i="1"/>
  <c r="B57" i="1" s="1"/>
  <c r="E58" i="1"/>
  <c r="B58" i="1" s="1"/>
  <c r="E59" i="1"/>
  <c r="B59" i="1" s="1"/>
  <c r="E60" i="1"/>
  <c r="B60" i="1" s="1"/>
  <c r="E61" i="1"/>
  <c r="B61" i="1" s="1"/>
  <c r="E62" i="1"/>
  <c r="B62" i="1" s="1"/>
  <c r="E63" i="1"/>
  <c r="B63" i="1" s="1"/>
  <c r="E64" i="1"/>
  <c r="B64" i="1" s="1"/>
  <c r="E65" i="1"/>
  <c r="B65" i="1" s="1"/>
  <c r="E66" i="1"/>
  <c r="B66" i="1" s="1"/>
  <c r="E67" i="1"/>
  <c r="B67" i="1" s="1"/>
  <c r="E68" i="1"/>
  <c r="B68" i="1" s="1"/>
  <c r="E69" i="1"/>
  <c r="B69" i="1" s="1"/>
  <c r="E70" i="1"/>
  <c r="B70" i="1" s="1"/>
  <c r="B71" i="1" l="1"/>
  <c r="D71" i="1"/>
  <c r="C71" i="1"/>
  <c r="E4" i="1"/>
  <c r="B4" i="1" s="1"/>
  <c r="E71" i="1" l="1"/>
</calcChain>
</file>

<file path=xl/comments1.xml><?xml version="1.0" encoding="utf-8"?>
<comments xmlns="http://schemas.openxmlformats.org/spreadsheetml/2006/main">
  <authors>
    <author>laligon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laligon: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laligon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laligon: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<sst xmlns="http://schemas.openxmlformats.org/spreadsheetml/2006/main" count="5393" uniqueCount="3342">
  <si>
    <t>County</t>
  </si>
  <si>
    <t>Adams</t>
  </si>
  <si>
    <t>Allegheny</t>
  </si>
  <si>
    <t>Armstrong</t>
  </si>
  <si>
    <t>Beaver</t>
  </si>
  <si>
    <t>Bedford</t>
  </si>
  <si>
    <t>Berks</t>
  </si>
  <si>
    <t>Blair</t>
  </si>
  <si>
    <t>Bradford</t>
  </si>
  <si>
    <t>Bucks</t>
  </si>
  <si>
    <t>Butler</t>
  </si>
  <si>
    <t>Cambria</t>
  </si>
  <si>
    <t>Cameron</t>
  </si>
  <si>
    <t>Carbon</t>
  </si>
  <si>
    <t>Centre</t>
  </si>
  <si>
    <t>Chester</t>
  </si>
  <si>
    <t>Clarion</t>
  </si>
  <si>
    <t>Clearfield</t>
  </si>
  <si>
    <t>Clinton</t>
  </si>
  <si>
    <t>Columbia</t>
  </si>
  <si>
    <t>Crawford</t>
  </si>
  <si>
    <t>Cumberland</t>
  </si>
  <si>
    <t>Dauphin</t>
  </si>
  <si>
    <t>Delaware</t>
  </si>
  <si>
    <t>Elk</t>
  </si>
  <si>
    <t>Erie</t>
  </si>
  <si>
    <t>Fayette</t>
  </si>
  <si>
    <t>Forest</t>
  </si>
  <si>
    <t>Franklin</t>
  </si>
  <si>
    <t>Fulton</t>
  </si>
  <si>
    <t>Greene</t>
  </si>
  <si>
    <t>Huntingdon</t>
  </si>
  <si>
    <t>Indiana</t>
  </si>
  <si>
    <t>Jefferson</t>
  </si>
  <si>
    <t>Juniata</t>
  </si>
  <si>
    <t>Lackawanna</t>
  </si>
  <si>
    <t>Lancaster</t>
  </si>
  <si>
    <t>Lawrence</t>
  </si>
  <si>
    <t>Lebanon</t>
  </si>
  <si>
    <t>Lehigh</t>
  </si>
  <si>
    <t>Luzerne</t>
  </si>
  <si>
    <t>Lycoming</t>
  </si>
  <si>
    <t>McKean</t>
  </si>
  <si>
    <t>Mercer</t>
  </si>
  <si>
    <t>Mifflin</t>
  </si>
  <si>
    <t>Monroe</t>
  </si>
  <si>
    <t>Montgomery</t>
  </si>
  <si>
    <t>Montour</t>
  </si>
  <si>
    <t>Northampton</t>
  </si>
  <si>
    <t>Northumberland</t>
  </si>
  <si>
    <t>Perry</t>
  </si>
  <si>
    <t>Philadelphia</t>
  </si>
  <si>
    <t>Pike</t>
  </si>
  <si>
    <t>Potter</t>
  </si>
  <si>
    <t>Schuylkill</t>
  </si>
  <si>
    <t>Snyder</t>
  </si>
  <si>
    <t>Somerset</t>
  </si>
  <si>
    <t>Sullivan</t>
  </si>
  <si>
    <t>Susquehanna</t>
  </si>
  <si>
    <t>Tioga</t>
  </si>
  <si>
    <t>Union</t>
  </si>
  <si>
    <t>Venango</t>
  </si>
  <si>
    <t>Warren</t>
  </si>
  <si>
    <t>Washington</t>
  </si>
  <si>
    <t>Wayne</t>
  </si>
  <si>
    <t>Westmoreland</t>
  </si>
  <si>
    <t>Wyoming</t>
  </si>
  <si>
    <t>York</t>
  </si>
  <si>
    <t xml:space="preserve">TOTAL </t>
  </si>
  <si>
    <t>Cumulative</t>
  </si>
  <si>
    <t xml:space="preserve">Sodium Chloride (Bulk Road Salt) 2015 -2016 Estimates </t>
  </si>
  <si>
    <t>Costars Total QTY</t>
  </si>
  <si>
    <t>Non PENNDOT State Agencies Total QTY</t>
  </si>
  <si>
    <t>PENNDOT 2015-2016          Initial Fill</t>
  </si>
  <si>
    <t>PENNDOT
2015-2016 Balance of Season
Winter fill</t>
  </si>
  <si>
    <t>PENNDOT
2015-2016  Total QTY</t>
  </si>
  <si>
    <t xml:space="preserve">PennDOT 2015 -2016 Salt Estimates </t>
  </si>
  <si>
    <t>2015-2016          Initial Fill</t>
  </si>
  <si>
    <t>2015-2016 Balance of Season
Winter fill</t>
  </si>
  <si>
    <t>2015-2016  Total QTY</t>
  </si>
  <si>
    <t xml:space="preserve">SPECIFIC AGENCIES REQUIREMENTS AND STORAGE CAPABILITY </t>
  </si>
  <si>
    <t>Est. Tons</t>
  </si>
  <si>
    <t>Storage Capacity (Tons)</t>
  </si>
  <si>
    <t>Total</t>
  </si>
  <si>
    <t>Allegheny 
DMVA</t>
  </si>
  <si>
    <t>SOUTHWESTERN VETERANS CENTER 7060 Highland Drive Pittsburgh PA 15206</t>
  </si>
  <si>
    <t>HAMBURG CENTER Old Route 22 Hamburg PA 19526</t>
  </si>
  <si>
    <t xml:space="preserve">Berks 
DHS
</t>
  </si>
  <si>
    <t>WERNERSVILLE STATE HOSPITAL Route 422 PO Box 300 Wernersville PA 19565</t>
  </si>
  <si>
    <t>Blair 
DMVA</t>
  </si>
  <si>
    <t>Hollidaysburg Veterans Home Rt 220 Meadows Intersection Hollidaysburg PA 16648-0319</t>
  </si>
  <si>
    <t>Bucks 
DCNR</t>
  </si>
  <si>
    <t>TYLER STATE PARK  101 Swamp Road, Newtown PA 18940-1151</t>
  </si>
  <si>
    <t>DELAWARE CANAL STATE PARK, 1935 Mountain View Drive, Quakertown, PA  18951</t>
  </si>
  <si>
    <t>Cambria 
DHS</t>
  </si>
  <si>
    <t>Ebensburg Center 4501 Admiral Reary Highway, PO Box 600 Ebensburg Pa 15931.</t>
  </si>
  <si>
    <t>Cambria
L &amp; I</t>
  </si>
  <si>
    <t>Hiram G Andrews Center 727 Goucher Street, Johnstown  PA  15905</t>
  </si>
  <si>
    <t>Carbon 
DCNR</t>
  </si>
  <si>
    <t>HICKORY RUN STATE PARK Maintenance Area located along RT 534 RR1 Box 81 White Haven  PA 18661</t>
  </si>
  <si>
    <t>Carbon 
DHS</t>
  </si>
  <si>
    <t xml:space="preserve">YFC#2, Hickory Run State Park, RR1, Box 82, White Haven, PA 18661 </t>
  </si>
  <si>
    <t>Centre  
 SCI</t>
  </si>
  <si>
    <t>SCI ROCKVIEW,  1 Rockview Place, Bellefonte, PA 16823</t>
  </si>
  <si>
    <t>Chester 
DCNR</t>
  </si>
  <si>
    <t>MARSH CREEK STATE PARK 675 Park Road Downington PA  19335</t>
  </si>
  <si>
    <t>Clearfield 
SCI</t>
  </si>
  <si>
    <t>SCI HOUTZDALE 209 Instituiton Drive
PO Box 1000, Houtzdale, PA  16698</t>
  </si>
  <si>
    <t>QUEHANNA MOTIVATIONAL BOOT CAMP HC Box 32, Karthaus PA 16845</t>
  </si>
  <si>
    <t>Crawford 
SCI</t>
  </si>
  <si>
    <t>SCI CAMBRIDGE SPRINGS 451 Fullerton Avenue Cambridge Springs PA 16403-1229</t>
  </si>
  <si>
    <t>Cumberland SCI</t>
  </si>
  <si>
    <t>SCI CAMP HILL 2500 Lisburn Road, Camp Hill PA 17011</t>
  </si>
  <si>
    <t xml:space="preserve">Cumberland </t>
  </si>
  <si>
    <t>Dauphin 
DGS</t>
  </si>
  <si>
    <t>COMMONWEALTH OF PA
DEPARTMENT OF GENERAL SERVICES                                                                                                                                                                                                                                                                                                                                                                                                                                                                                                 BUREAU OF FACILITIES MGMT (old name was Bldgs. &amp; Grounds) 
Landscaping and Grounds Section                                                                                                                                                                                                                                                                                                                                                                                                                                                                                              DGS Public Works Complex                                                                                                                                                                                                                                                                                                                                                                                                                                                                                                                 18th &amp; Herr Streets, Lower Lot, 1800 Herr Street, Harrisburg PA 17103-1540</t>
  </si>
  <si>
    <t xml:space="preserve">COMMONWEALTH OF PA
DEPARTMENT OF GENERAL SERVICES                                                                                                                                                                                                                                                                                                                                                                                                                                                                                                 BUREAU OF FACILITIES MGMT (old name was Bldgs. &amp; Grounds) 
Landscaping and Grounds Section                                                                                                                                                                                                                                                                                                                                                                                                                                                                                              DGS Annex Complex  (was State Hospital Grounds)                                                                                                                                                                                                                                                                                                                                                                                                                                                                                                               Building #29 - Salt Shed, 70 Dogwood Avenue, Harrisburg PA 17110
</t>
  </si>
  <si>
    <t>Dauphin 
PHEAA</t>
  </si>
  <si>
    <t xml:space="preserve">PHEAA Supply Management Office
1200 North Seventh Street
Harrisburg, PA  17102
</t>
  </si>
  <si>
    <t>Delaware 
DCNR</t>
  </si>
  <si>
    <t>RIDLEY CREEK STATE PARK 1023 Sycamore Mills Road Media PA  19063</t>
  </si>
  <si>
    <t>Delaware
SCI</t>
  </si>
  <si>
    <t xml:space="preserve">SCI CHESTER Stored at PennDOT Yard 6-3 500 East 4th Street, Chester PA 19013                                                          </t>
  </si>
  <si>
    <t>Erie 
SCI</t>
  </si>
  <si>
    <t xml:space="preserve">SCI ALBION 10745 RT 18, Albion, PA 16475  Deliveries M-F 08:30AM-11:00AM and 1:30PM-3:30PM                                                      </t>
  </si>
  <si>
    <t>Fayette 
SCI</t>
  </si>
  <si>
    <t xml:space="preserve">SCI FAYETTE 50 Overlook Drive, Labelle, PA  15450-1050                                   </t>
  </si>
  <si>
    <t>Forest  
SCI</t>
  </si>
  <si>
    <t>SCI Forest 153 Woodland Drive, Marienville, PA 16239-0307</t>
  </si>
  <si>
    <t>0</t>
  </si>
  <si>
    <t>Franklin
DHS</t>
  </si>
  <si>
    <t xml:space="preserve">South Mountain Restoraton Center, 10058 south mountain road, South Mountain, PA 17261  </t>
  </si>
  <si>
    <t>Greene 
SCI</t>
  </si>
  <si>
    <t>SCI GREENE 169 Progress Ave, Waynesburg, PA 15370-8020</t>
  </si>
  <si>
    <t>Huntingdon 
DHS</t>
  </si>
  <si>
    <t>YFC#3 RD #1, Box 175 Trough Creek State Park   James Creek, PA  16657</t>
  </si>
  <si>
    <t>Huntingdon
SCI</t>
  </si>
  <si>
    <t>SCI HUNTINGDON 1100 Pike Street Huntingdon, PA  16654</t>
  </si>
  <si>
    <t>SCI SMITHFIELD 1120 Pike Street Huntingdon, PA  16652</t>
  </si>
  <si>
    <t>Indiana 
SCI</t>
  </si>
  <si>
    <t>SCI PINE GROVE, 189 Fyock Road, Indiana, PA 15701</t>
  </si>
  <si>
    <t>Lackawanna DHS</t>
  </si>
  <si>
    <t>CLARKS SUMMIT STATE HOSPITAL 1451 Hillside Drive Clarks Summit PA 18411-7505</t>
  </si>
  <si>
    <t>Lawrence 
DHS</t>
  </si>
  <si>
    <t>YOUTH DEVELOPMENT CENTER NEW CASTLE RR 6 Box 21A New Castle PA 16101</t>
  </si>
  <si>
    <t>Lebanon 
DMVA</t>
  </si>
  <si>
    <t>MILITARY &amp; VETERANS AFFAIRS Fort Indiantown Gap Bldg #1164  Annville PA 17003</t>
  </si>
  <si>
    <t>SCI DALLAS 1000 Follies Road Dallas PA 18612</t>
  </si>
  <si>
    <t>Lehigh 
DHS</t>
  </si>
  <si>
    <t>ALLENTOWN STATE HOSPITAL, 1600 Hanover Avenue, Allentown, PA  18109</t>
  </si>
  <si>
    <t>Luzerne 
DCNR</t>
  </si>
  <si>
    <t>FRANCES SLOCUM STATE PARK, 565 Mount Olivet Rd, Wyoming, Pa.18644</t>
  </si>
  <si>
    <t>Luzerne 
DHS</t>
  </si>
  <si>
    <t>WHITE HAVEN CENTER 827 Oley Valley Road White Haven PA 18661</t>
  </si>
  <si>
    <t>Luzerne SCI</t>
  </si>
  <si>
    <t>Lycoming 
SCI</t>
  </si>
  <si>
    <t>SCI Muncy 6454 Rt. 405 Highway, Muncy, PA 17756</t>
  </si>
  <si>
    <t>Mercer
SCI</t>
  </si>
  <si>
    <t xml:space="preserve">SCI MERCER 801 Butler Pike, Mercer, PA  16137 
</t>
  </si>
  <si>
    <t>Monroe 
DCNR</t>
  </si>
  <si>
    <t>TOBYHANNA STATE PARK Maintenance Area, 114 Campground Road, Tobyhanna  PA 18466</t>
  </si>
  <si>
    <t>Montgomery DCNR</t>
  </si>
  <si>
    <t>EVANSBURG STATE PARK 851 Mayhall Road Collegeville PA 19426</t>
  </si>
  <si>
    <t>Montgomery DHS</t>
  </si>
  <si>
    <t>NORRISTOWN STATE HOSPITAL 1001 Sterigere Street Norristown PA 19401-5397</t>
  </si>
  <si>
    <t>Montgomery SCI</t>
  </si>
  <si>
    <t>SCI-GRATERFORD Route 29, Graterford, PA 19426  Deliveries M-F 7:30AM-3:00PM</t>
  </si>
  <si>
    <t>Montour 
DHS</t>
  </si>
  <si>
    <t>DANVILLE STATE HOSPITAL PO Box 700 Danville PA 17821-0700</t>
  </si>
  <si>
    <t xml:space="preserve">Northumberland SCI  </t>
  </si>
  <si>
    <t>SCI COAL TOWNSHIP 1 Kelly Drive
Coal Township, Pa 17866-1020</t>
  </si>
  <si>
    <t>Perry 
DHS</t>
  </si>
  <si>
    <t>YOUTH DEVELOPMENT CENTER AT LOYSVILLE RD 2 Box 365-B Loysville PA 17047</t>
  </si>
  <si>
    <t>Philadelphia DMVA</t>
  </si>
  <si>
    <t>Delaware Valley Veteran's Home, 2701 Southampton Rd. Phila. Pa.,19154</t>
  </si>
  <si>
    <t>Pike            DCNR</t>
  </si>
  <si>
    <t>PROMISED LAND STATE PARK, 100 Lower Lake Road, Greentown, PA 18426-9735</t>
  </si>
  <si>
    <t>Schuylkill 
DCNR</t>
  </si>
  <si>
    <t>Tuscarora State Park, 687 Tuscarora Park Road, Barnesville PA  18214</t>
  </si>
  <si>
    <t>Schuylkill 
SCI</t>
  </si>
  <si>
    <t>SCI FRACKVILLE 1111 Altamont Blvd., Frackville, PA 17931-2699 Tri-axle truck required</t>
  </si>
  <si>
    <t>SCI MAHANOY PO Box 491 301 Morea Road Frackville, PA 17932</t>
  </si>
  <si>
    <t>Snyder 
DHS</t>
  </si>
  <si>
    <t>SELINSGROVE CENTER PO Box 500 Route 522 Selinsgrove PA 17870</t>
  </si>
  <si>
    <t>Somerset 
SCI</t>
  </si>
  <si>
    <t xml:space="preserve">SCI LAUREL HIGHLANDS PO Box 631 5706 Glades Pike, Somerset, PA 15501-0631                                             </t>
  </si>
  <si>
    <t xml:space="preserve">SCI SOMERSET 1590 Walters Mill Road, Somerset, PA 15510  Deliver M-F 8AM-3PM </t>
  </si>
  <si>
    <t>Venango 
DHS</t>
  </si>
  <si>
    <t>POLK CENTER PO Box 94 Polk PA 16342</t>
  </si>
  <si>
    <t>Warren
DHS</t>
  </si>
  <si>
    <t xml:space="preserve">WARREN SATE HOSPITAL, 33 Main Drive, N. Warren, PA  16365 </t>
  </si>
  <si>
    <t>Wayne
SCI</t>
  </si>
  <si>
    <t>SCI WAYMART PO Box 256 Route 6, Waymart, PA 18422-0256 Deliveries M-F 7:30Am - 3:00PM 24 hr notice</t>
  </si>
  <si>
    <t>Westmoreland DHS</t>
  </si>
  <si>
    <t>TORRANCE STATE HOSPITAL State Route 1014 Torrance PA 15779-9999</t>
  </si>
  <si>
    <t>DMVA</t>
  </si>
  <si>
    <t>DHS</t>
  </si>
  <si>
    <t>SCI</t>
  </si>
  <si>
    <t>DCNR</t>
  </si>
  <si>
    <t>MISC</t>
  </si>
  <si>
    <t>Organization Name</t>
  </si>
  <si>
    <t>Delivery Address</t>
  </si>
  <si>
    <t>Tons Required</t>
  </si>
  <si>
    <t>Stockpile Capacity</t>
  </si>
  <si>
    <t>ADAMS</t>
  </si>
  <si>
    <t>Bonneauville Borough</t>
  </si>
  <si>
    <t>10 Elm Avenue, Gettysburg, PA 17325</t>
  </si>
  <si>
    <t>Carroll Valley Borough</t>
  </si>
  <si>
    <t>6025 Fairfield Road / 14 Ranch Trail, Fairfield, PA 17320</t>
  </si>
  <si>
    <t>Conewago Township</t>
  </si>
  <si>
    <t>541 Oxford Avenue, Hanover, PA 17331</t>
  </si>
  <si>
    <t>Cumberland Township</t>
  </si>
  <si>
    <t>1370 Fairfield Rd., Gettysburg, PA 17325</t>
  </si>
  <si>
    <t>Franklin Township</t>
  </si>
  <si>
    <t>55 Scott School Road, Orrtanna, PA 17353</t>
  </si>
  <si>
    <t>Freedom Township</t>
  </si>
  <si>
    <t>2184 Pumping Station Rd., Fairfield, PA 17320</t>
  </si>
  <si>
    <t>Gettysburg Borough</t>
  </si>
  <si>
    <t>457 E. Middle St., Gettysburg, PA 17325</t>
  </si>
  <si>
    <t>Hamilton Township</t>
  </si>
  <si>
    <t>272 Mummerts Church Rd., Abbottstown, PA 17301</t>
  </si>
  <si>
    <t>Hamiltonban Township</t>
  </si>
  <si>
    <t>31 Carrolls Tract Road, Fairfield, PA 17320</t>
  </si>
  <si>
    <t>Highland Township</t>
  </si>
  <si>
    <t>3641 Fairfield Road, Gettysburg, PA 17325</t>
  </si>
  <si>
    <t>Huntington Township</t>
  </si>
  <si>
    <t>750 Trolley Road, York Springs, PA 17372</t>
  </si>
  <si>
    <t>Liberty Township</t>
  </si>
  <si>
    <t>39 Topper Road, Fairfield, PA 17320</t>
  </si>
  <si>
    <t>Littlestown Borough</t>
  </si>
  <si>
    <t>2060 Whitehall Road, Littlestown, PA 17340</t>
  </si>
  <si>
    <t>Menallen Township</t>
  </si>
  <si>
    <t>170 Memory Lane, Aspers, PA 17304</t>
  </si>
  <si>
    <t>Mount Joy Township</t>
  </si>
  <si>
    <t>902 Hoffman Home Road, Gettysburg, Pa, PA 17325</t>
  </si>
  <si>
    <t>Mount Pleasant Township</t>
  </si>
  <si>
    <t>1035 Beck Road, Gettysburg, PA 17325</t>
  </si>
  <si>
    <t>Oxford Township</t>
  </si>
  <si>
    <t>780 Hanover Street, New Oxford, PA 17350</t>
  </si>
  <si>
    <t>Reading Township</t>
  </si>
  <si>
    <t>50 Church Road, East Berlin, PA 17316</t>
  </si>
  <si>
    <t>Straban Township</t>
  </si>
  <si>
    <t>1745 Granite Station Road, Gettysburg, PA 17325</t>
  </si>
  <si>
    <t>Tyrone Township</t>
  </si>
  <si>
    <t>5280 Old Harrisburg Road, York Springs, PA 17372</t>
  </si>
  <si>
    <t>ALLEGHENY</t>
  </si>
  <si>
    <t>Achieva</t>
  </si>
  <si>
    <t>105 26th St., Pittsburgh, PA 15222</t>
  </si>
  <si>
    <t>Allegheny County</t>
  </si>
  <si>
    <t>Multiple Locations, Pittsburgh, PA 15219</t>
  </si>
  <si>
    <t>Allegheny County Airport Authority</t>
  </si>
  <si>
    <t>Pittsburgh International AirportMultiple Locations, Pittsburgh/West Mifflin, PA 15231</t>
  </si>
  <si>
    <t>Allegheny County Community College</t>
  </si>
  <si>
    <t>808 Ridge Avenue, Pittsburgh, PA 15212</t>
  </si>
  <si>
    <t>Allegheny County Sanitary Authority</t>
  </si>
  <si>
    <t>3300 Preble Avenue, Pittsburgh, PA 15233</t>
  </si>
  <si>
    <t>Baldwin Borough</t>
  </si>
  <si>
    <t>3344 Churchview Ave, Pittsburgh, PA 15227</t>
  </si>
  <si>
    <t>Borough of McKees Rocks</t>
  </si>
  <si>
    <t>340 Bell Avenue, McKees Rocks, PA 15136</t>
  </si>
  <si>
    <t>Carnegie Mellon University</t>
  </si>
  <si>
    <t>FMS Building- 5000 Forbes Avenue, Pittsburg, PA 15213</t>
  </si>
  <si>
    <t>Chartiers Valley School District</t>
  </si>
  <si>
    <t>50 Thoms Run Road, Bridgeville, PA 15017</t>
  </si>
  <si>
    <t>Churchill Borough</t>
  </si>
  <si>
    <t>Route 22 &amp; Rodi Road, Pittsburgh, PA 15235</t>
  </si>
  <si>
    <t>East Allegheny School District</t>
  </si>
  <si>
    <t>1150 Jacks Run Road, North Versailles, PA 15137</t>
  </si>
  <si>
    <t>Forest Hills Borough</t>
  </si>
  <si>
    <t>2071 Ardmore Blvd, Pittsburgh, PA 15221</t>
  </si>
  <si>
    <t>Fox Chapel Area School District</t>
  </si>
  <si>
    <t>611 Field Club Road, Pittsburgh, PA 15238</t>
  </si>
  <si>
    <t>Franklin Park Borough</t>
  </si>
  <si>
    <t>2593 Nicholson Road, Sewickley, PA 15143</t>
  </si>
  <si>
    <t>Green Tree Borough</t>
  </si>
  <si>
    <t>833 Poplar Street, Pittsburgh, PA 15220</t>
  </si>
  <si>
    <t>Hampton Township</t>
  </si>
  <si>
    <t>3101 McCully Road, ALLISON PARK, PA 15101</t>
  </si>
  <si>
    <t>Highlands School District</t>
  </si>
  <si>
    <t>601 Montana Ave, Natrona Heights, PA 15065</t>
  </si>
  <si>
    <t>Indiana Township</t>
  </si>
  <si>
    <t>941 Route 910, Cheswick, PA 15024, Allegheny, PA 15024</t>
  </si>
  <si>
    <t>Kennedy Township</t>
  </si>
  <si>
    <t>30 Fairhaven Road Public Works Bldg, McKees Rocks, PA 15136</t>
  </si>
  <si>
    <t>Marshall Township</t>
  </si>
  <si>
    <t>465 Knob Road, Wexford, PA 15090</t>
  </si>
  <si>
    <t>McCandless, Town of</t>
  </si>
  <si>
    <t>9957 Grubbs Road 9957 Grubbs Road, Wexford, PA 15090</t>
  </si>
  <si>
    <t>Montour School District</t>
  </si>
  <si>
    <t>223 Clever Road, McKees Rocks, PA 15136</t>
  </si>
  <si>
    <t>North Fayette Township</t>
  </si>
  <si>
    <t>400 North Branch Road, oakdale, PA 15071</t>
  </si>
  <si>
    <t>O'Hara Township</t>
  </si>
  <si>
    <t>325 Fox Chapel Road, Pittsburgh, PA 15238</t>
  </si>
  <si>
    <t>Oakdale Borough</t>
  </si>
  <si>
    <t>Oakdale Ballpark 430 Clinton Ave, Oakdale, PA 15071</t>
  </si>
  <si>
    <t>Ohio Township</t>
  </si>
  <si>
    <t>141 Creese Road, Sewickley, PA 15143</t>
  </si>
  <si>
    <t>Pine Township</t>
  </si>
  <si>
    <t>230 Pearce Mill Road, Wexford, PA 15090</t>
  </si>
  <si>
    <t>Pittsburgh Housing Authority</t>
  </si>
  <si>
    <t>647 Mt. Pleasant Road, Pittsburgh, PA 15214</t>
  </si>
  <si>
    <t>Pittsburgh School District</t>
  </si>
  <si>
    <t>Cupples Stadium, 926 Carson Street, Pittsburgh, PA 15203</t>
  </si>
  <si>
    <t>Pittsburgh, City of</t>
  </si>
  <si>
    <t>Room 301, City-County Building, 414 Grant Street, Pittsburgh, PA, PA 15219</t>
  </si>
  <si>
    <t>Richland Township</t>
  </si>
  <si>
    <t>One Public Works Drive, Gibsonia, PA 15044</t>
  </si>
  <si>
    <t>Sewickley Heights Borough</t>
  </si>
  <si>
    <t>Borough Maintenance Building 549 Fern Hollow Road, Sewickley Heights, PA 15143</t>
  </si>
  <si>
    <t>Shaler Township</t>
  </si>
  <si>
    <t>799 Little Pine Creek Road, Pittsburgh, PA 15223</t>
  </si>
  <si>
    <t>South Allegheny School District</t>
  </si>
  <si>
    <t>2743 Washington Boulevard, McKeesport, PA 15133</t>
  </si>
  <si>
    <t>South Fayette Township</t>
  </si>
  <si>
    <t>515 Millers Run Road, Morgan, PA 15064</t>
  </si>
  <si>
    <t>Stowe Township</t>
  </si>
  <si>
    <t>1385 Island Avenue, McKees Rocks, PA 15136</t>
  </si>
  <si>
    <t>Turtle Creek Borough</t>
  </si>
  <si>
    <t>1006 Lynn Avenue, Turtle Creek, PA 15145</t>
  </si>
  <si>
    <t>University of Pittsburgh</t>
  </si>
  <si>
    <t>480 Melwood Avenue AND 135 William Pitt Way, Pittsburgh, PA 15213</t>
  </si>
  <si>
    <t>UPMC</t>
  </si>
  <si>
    <t>600 Grant Street, USS Tower, 59th Floor, Pittsburgh, PA 15219</t>
  </si>
  <si>
    <t>West Allegheny School District</t>
  </si>
  <si>
    <t>1495 Oakdale Road, Oakdale, PA 15071</t>
  </si>
  <si>
    <t>West Deer Township</t>
  </si>
  <si>
    <t>107 East Union Road, Cheswick, PA 15024</t>
  </si>
  <si>
    <t>Whitehall Borough</t>
  </si>
  <si>
    <t>100 Borough Park Dr., Pittsburgh, PA 15236</t>
  </si>
  <si>
    <t>Wilkins Township</t>
  </si>
  <si>
    <t>110 Peffer Road, Turtle Creek, PA 15145</t>
  </si>
  <si>
    <t>ARMSTRONG</t>
  </si>
  <si>
    <t>Apollo Borough</t>
  </si>
  <si>
    <t>110 Railroad Avenue, Apollo, PA 15613</t>
  </si>
  <si>
    <t>Armstrong County</t>
  </si>
  <si>
    <t>112 North Grant Ave., Kittanning, PA 16201</t>
  </si>
  <si>
    <t>Armstrong County Memorial Hospital</t>
  </si>
  <si>
    <t>One Nolte Drive Accounts Payable, Kittanning, PA 16201</t>
  </si>
  <si>
    <t>Bethel Township</t>
  </si>
  <si>
    <t>3218 Ridge Road, Ford City, PA 16226</t>
  </si>
  <si>
    <t>Bradys Bend Township</t>
  </si>
  <si>
    <t>1004 State Route 68 State Route 68, East Brady, PA 16028-same</t>
  </si>
  <si>
    <t>Cowanshannock Township</t>
  </si>
  <si>
    <t>4033 Second Street, NuMine, PA 16244</t>
  </si>
  <si>
    <t>Kittanning Borough</t>
  </si>
  <si>
    <t>206 South Jefferson, Kittanning, PA 16201</t>
  </si>
  <si>
    <t>Kittanning Township</t>
  </si>
  <si>
    <t>395 Township Shed Road Township Shed Road, Kittanning, PA 16201</t>
  </si>
  <si>
    <t>Leechburg Borough</t>
  </si>
  <si>
    <t>51 SIBERIAN AVENUE, LEECHBURG, PA 15656</t>
  </si>
  <si>
    <t>Mahoning Township</t>
  </si>
  <si>
    <t>2239 Madison Road, Distant, PA 16223</t>
  </si>
  <si>
    <t>Manor Township</t>
  </si>
  <si>
    <t>189 Fort Run Road, Ford City, PA 16226</t>
  </si>
  <si>
    <t>North Apollo Borough</t>
  </si>
  <si>
    <t>1421 Leonard Avenue, North Apollo, PA, PA 15673</t>
  </si>
  <si>
    <t>North Buffalo Township</t>
  </si>
  <si>
    <t>149 McHaddon Road, Kittanning, PA 16201</t>
  </si>
  <si>
    <t>Rayburn Township</t>
  </si>
  <si>
    <t>105 McGregor Road, Kittanning, PA 16201</t>
  </si>
  <si>
    <t>Redbank Township</t>
  </si>
  <si>
    <t>135 Sugar Valley Rd, Mayport, PA 16240</t>
  </si>
  <si>
    <t>Rural Valley Borough</t>
  </si>
  <si>
    <t>300 West Parkwood Drive, Rural Valley, PA 16249</t>
  </si>
  <si>
    <t>South Bethlehem Borough</t>
  </si>
  <si>
    <t>309 Grant St, New Bethlehem, PA 16242</t>
  </si>
  <si>
    <t>West Franklin Township</t>
  </si>
  <si>
    <t>841 Craigsville Road, Worthington, PA 16262</t>
  </si>
  <si>
    <t>West Kittanning Borough</t>
  </si>
  <si>
    <t>229 Arthur Street, Kittanning, PA 16201</t>
  </si>
  <si>
    <t>BEAVER</t>
  </si>
  <si>
    <t>Aliquippa, City of</t>
  </si>
  <si>
    <t>Kennedy Blvd., Aliquippa, PA 15001</t>
  </si>
  <si>
    <t>Ambridge Area School District</t>
  </si>
  <si>
    <t>909 Duss Avenue, Ambridge, PA 15003</t>
  </si>
  <si>
    <t>Baden Borough</t>
  </si>
  <si>
    <t>101 Tevebaugh Road, Baden, PA 15005</t>
  </si>
  <si>
    <t>Beaver Borough</t>
  </si>
  <si>
    <t>Beaver Street Ext, Beaver, PA 15009</t>
  </si>
  <si>
    <t>Beaver County</t>
  </si>
  <si>
    <t>469 Constitution Blvd., New Brighton, PA 15066</t>
  </si>
  <si>
    <t>Beaver County Community College</t>
  </si>
  <si>
    <t>1 Campus Drive, Monaca, PA 15061</t>
  </si>
  <si>
    <t>Beaver Falls, City of</t>
  </si>
  <si>
    <t>15th Street &amp; 11th Avenue, Beaver Falls, PA 15010</t>
  </si>
  <si>
    <t>Big Beaver Borough</t>
  </si>
  <si>
    <t>218 Hollowvue Road, Wampum, PA 16157</t>
  </si>
  <si>
    <t>Bridgewater Borough</t>
  </si>
  <si>
    <t>420 Wolf Lane, Bridgewater, PA 15009</t>
  </si>
  <si>
    <t>Brighton Township</t>
  </si>
  <si>
    <t>1250 Brighton Road, Beaver, PA 15009</t>
  </si>
  <si>
    <t>Center Township</t>
  </si>
  <si>
    <t>117 Wilhelm Drive, Monaca, PA 15061</t>
  </si>
  <si>
    <t>Chippewa Township</t>
  </si>
  <si>
    <t>146 Klein Street, Beaver Falls, PA 15010</t>
  </si>
  <si>
    <t>Daugherty Township</t>
  </si>
  <si>
    <t>116 Stuber Road, New Brighton, PA 15066</t>
  </si>
  <si>
    <t>East Rochester Borough</t>
  </si>
  <si>
    <t>760 Spruce Ave, East Rochester, PA 15074</t>
  </si>
  <si>
    <t>Economy Borough</t>
  </si>
  <si>
    <t>2856 Conway Wallrose Road, Baden, PA 15005</t>
  </si>
  <si>
    <t>Freedom Borough</t>
  </si>
  <si>
    <t>880 Eight Street, Freedom, PA 15042</t>
  </si>
  <si>
    <t>Hanover Township</t>
  </si>
  <si>
    <t>2731 St Rt 18, Hookstown, PA 15050</t>
  </si>
  <si>
    <t>Harmony Township</t>
  </si>
  <si>
    <t>Woodland Road Bus Garage 2801 Woodland Road, Ambridge, PA 15003</t>
  </si>
  <si>
    <t>Hopewell Township</t>
  </si>
  <si>
    <t>1700 Clark Blvd, Aliquippa, PA 15001</t>
  </si>
  <si>
    <t>Midland Borough</t>
  </si>
  <si>
    <t>946 Railroad Avenue, Midland, PA 15059</t>
  </si>
  <si>
    <t>Monaca Borough</t>
  </si>
  <si>
    <t>900 Taylor Avenue, Monaca, PA 15061</t>
  </si>
  <si>
    <t>New Brighton Borough</t>
  </si>
  <si>
    <t>1013 Pittsfield Alley, New Brighton, PA 15066</t>
  </si>
  <si>
    <t>New Sewickley Township</t>
  </si>
  <si>
    <t>233 Miller Rd, Rochester, PA 15074</t>
  </si>
  <si>
    <t>North Sewickley Township</t>
  </si>
  <si>
    <t>893 Mercer Rd, Beaver Falls, PA 15010</t>
  </si>
  <si>
    <t>Ohioville Borough</t>
  </si>
  <si>
    <t>6268 TUSCARAWAS ROAD, INDUSTRY, PA 15052</t>
  </si>
  <si>
    <t>Patterson Township</t>
  </si>
  <si>
    <t>Stone Quarry, Ross Hill Road, Beaver Falls, PA 15010</t>
  </si>
  <si>
    <t>Penn State Beaver Campus</t>
  </si>
  <si>
    <t>100 University Drive, Monaca, PA 15061</t>
  </si>
  <si>
    <t>Pulaski Township</t>
  </si>
  <si>
    <t>3390 43rd Street, New Brighton, PA 15066</t>
  </si>
  <si>
    <t>Rochester Township</t>
  </si>
  <si>
    <t>372 Cleveland Street, Rochester Township, PA 15074</t>
  </si>
  <si>
    <t>Shippingport Borough</t>
  </si>
  <si>
    <t>164 State Route 3016, Beaver, PA 15077</t>
  </si>
  <si>
    <t>Sisters of St. Joseph</t>
  </si>
  <si>
    <t>1020 W. State Street, Baden, PA 15005</t>
  </si>
  <si>
    <t>White Township</t>
  </si>
  <si>
    <t>1888 Clayton Road, Beaver Falls, PA 15010</t>
  </si>
  <si>
    <t>BEDFORD</t>
  </si>
  <si>
    <t>Bedford Borough</t>
  </si>
  <si>
    <t>244 West Penn Street, Bedford, PA 15522-1226</t>
  </si>
  <si>
    <t>Broad Top Township</t>
  </si>
  <si>
    <t>125 Newtown Road, Riddlesburg, PA 16672</t>
  </si>
  <si>
    <t>Colerain Township</t>
  </si>
  <si>
    <t>3894 Main Road, Bedford, PA, PA 15522</t>
  </si>
  <si>
    <t>Cumberland Valley Township</t>
  </si>
  <si>
    <t>1037 Park Road, Bedford, PA 15522</t>
  </si>
  <si>
    <t>East Providence Township</t>
  </si>
  <si>
    <t>174 Municipal Road, Breezewood, PA 15533</t>
  </si>
  <si>
    <t>2759 Raystown Rd, Hopewell, PA 16650</t>
  </si>
  <si>
    <t>Hyndman Borough</t>
  </si>
  <si>
    <t>123 Maple Street, Hyndman, PA 15545</t>
  </si>
  <si>
    <t>Londonderry Township</t>
  </si>
  <si>
    <t>4303 Hyndman Road, Hyndman, PA 15545</t>
  </si>
  <si>
    <t>Mann Township</t>
  </si>
  <si>
    <t>1410 Mountain Rd, Artemas, PA 17211</t>
  </si>
  <si>
    <t>Monroe Township</t>
  </si>
  <si>
    <t>247 Rock Hill Church RD, Clearville, PA 15535</t>
  </si>
  <si>
    <t>Snake Spring Township</t>
  </si>
  <si>
    <t>373 Pennkoll Road, Everett, PA 15537</t>
  </si>
  <si>
    <t>UPMC Bedford</t>
  </si>
  <si>
    <t>10455 Lincoln Highway, Everett,, PA 15537</t>
  </si>
  <si>
    <t>West Providence Township</t>
  </si>
  <si>
    <t>83 East 5th Avenue, Everett, PA 15537</t>
  </si>
  <si>
    <t>BERKS</t>
  </si>
  <si>
    <t>Albany Township</t>
  </si>
  <si>
    <t>2451 Route 737, Kempton, PA 19529</t>
  </si>
  <si>
    <t>Alsace Township</t>
  </si>
  <si>
    <t>65 Woodside Avenue, Temple, PA 19560</t>
  </si>
  <si>
    <t>Amity Township</t>
  </si>
  <si>
    <t>2004 Weavertown Rd, Douglassville, PA 19518</t>
  </si>
  <si>
    <t>Bally Borough</t>
  </si>
  <si>
    <t>563 Gehman Road, Barto, PA 19504</t>
  </si>
  <si>
    <t>Bern Township</t>
  </si>
  <si>
    <t>1069 Old Bernville Road, Reading, PA 19605</t>
  </si>
  <si>
    <t>81 Klahr Rd, Bethel, PA 19507</t>
  </si>
  <si>
    <t>Birdsboro Borough</t>
  </si>
  <si>
    <t>Armorcast Drive, Birdsboro, PA 19508</t>
  </si>
  <si>
    <t>Boyertown Borough</t>
  </si>
  <si>
    <t>408 South Reading Avenue, Boyertown, PA 19512</t>
  </si>
  <si>
    <t>Brecknock Township</t>
  </si>
  <si>
    <t>889 Alleghenyville Road, Mohnton, PA 19540</t>
  </si>
  <si>
    <t>Caron Treatment Centers</t>
  </si>
  <si>
    <t>17 Camp Rd., Wernersville, PA 19565</t>
  </si>
  <si>
    <t>Centerport Borough</t>
  </si>
  <si>
    <t>2209 Shartlesville Road, Mohrsville, PA 19541</t>
  </si>
  <si>
    <t>Centre Township</t>
  </si>
  <si>
    <t>195 Bucks Hill Rd, Mohrsville, PA 19541</t>
  </si>
  <si>
    <t>Colebrookdale Township</t>
  </si>
  <si>
    <t>89 S. Ironstone Drive, Boyertown, PA, PA 19512</t>
  </si>
  <si>
    <t>Cumru Township</t>
  </si>
  <si>
    <t>1786 Welsh Road, Mohnton, PA 19540</t>
  </si>
  <si>
    <t>Delaware County Solid Waste Authority</t>
  </si>
  <si>
    <t>583 Longview Road, Boyertown, PA 19512</t>
  </si>
  <si>
    <t>District Township</t>
  </si>
  <si>
    <t>14 Bull Road, Barto, PA 19504</t>
  </si>
  <si>
    <t>Douglass Township</t>
  </si>
  <si>
    <t>1068 Douglass Drive, Boyertown, PA, PA 19512</t>
  </si>
  <si>
    <t>Earl Township</t>
  </si>
  <si>
    <t>19 Schoolhouse Road, Boyertown, PA 19512</t>
  </si>
  <si>
    <t>Exeter Township</t>
  </si>
  <si>
    <t>4975 DeMoss Road, Reading, PA 19606</t>
  </si>
  <si>
    <t>Greenwich Township</t>
  </si>
  <si>
    <t>775 Old Route 22,, Lenhartsville, PA, PA 19534</t>
  </si>
  <si>
    <t>Hamburg Borough</t>
  </si>
  <si>
    <t>Front and Pine Streets, Hamburg, PA 19526</t>
  </si>
  <si>
    <t>Heidelberg Township</t>
  </si>
  <si>
    <t>11 Tulpehocken Forge Road P.O. Box 241, Robesonia, PA 19551</t>
  </si>
  <si>
    <t>Hereford Township</t>
  </si>
  <si>
    <t>3131 Seisholtzville Road, Macungie, PA 18062</t>
  </si>
  <si>
    <t>Jefferson Township</t>
  </si>
  <si>
    <t>5 Solly Lane, Bernville, PA, PA 19506</t>
  </si>
  <si>
    <t>Kenhorst Borough</t>
  </si>
  <si>
    <t>1104-1108 Brooke Blvd., Kenhorst, PA 19607</t>
  </si>
  <si>
    <t>Kutztown University</t>
  </si>
  <si>
    <t>Kutztown University Maintenance Bldg, Baldy Street, Kutztown, PA 19530</t>
  </si>
  <si>
    <t>Laureldale Borough</t>
  </si>
  <si>
    <t>3500 Block Rosedale Ave, Laureldale, PA 19605</t>
  </si>
  <si>
    <t>Leesport Borough</t>
  </si>
  <si>
    <t>27 South Canal Street, Leesport, PA 19533</t>
  </si>
  <si>
    <t>Longswamp Township</t>
  </si>
  <si>
    <t>41 Clay Road, Mertztown, PA 19539</t>
  </si>
  <si>
    <t>Lower Alsace Township</t>
  </si>
  <si>
    <t>1200 Carsonia Avenue, Reading, PA 19606</t>
  </si>
  <si>
    <t>Maidencreek Township</t>
  </si>
  <si>
    <t>1 Quarry Road, Blandon, PA 19510</t>
  </si>
  <si>
    <t>Marion Township</t>
  </si>
  <si>
    <t>420 Water Street, Stouchsburg, PA 19567</t>
  </si>
  <si>
    <t>Maxatawny Township</t>
  </si>
  <si>
    <t>127 Quarry Road, Suite 1 Suite 1, Kutztown, PA 19530</t>
  </si>
  <si>
    <t>Mount Penn Borough</t>
  </si>
  <si>
    <t>502 Butter Lane, Reading, PA 19606</t>
  </si>
  <si>
    <t>Muhlenberg School District</t>
  </si>
  <si>
    <t>400 Sharp Ave. (rear) Maintenance Garage, Reading, PA 19605</t>
  </si>
  <si>
    <t>Muhlenberg Township</t>
  </si>
  <si>
    <t>5400 Leesport Avenue, Temple, PA 19560</t>
  </si>
  <si>
    <t>North Heidelberg Township</t>
  </si>
  <si>
    <t>928 Charming Forge Road, Robesonia, PA 19551</t>
  </si>
  <si>
    <t>Oley Township</t>
  </si>
  <si>
    <t>1 Rose Virginia Road, Oley, PA 19547</t>
  </si>
  <si>
    <t>Ontelaunee Township</t>
  </si>
  <si>
    <t>35 Ontelaunee Drive, Reading, PA 19605</t>
  </si>
  <si>
    <t>Penn State University Berks</t>
  </si>
  <si>
    <t>Tulpehocken Rd, Reading, PA 19610</t>
  </si>
  <si>
    <t>Penn Township</t>
  </si>
  <si>
    <t>840 North Garfield Rd, Bernville, PA 19506</t>
  </si>
  <si>
    <t>Perry Township</t>
  </si>
  <si>
    <t>680 Moselem Springs Road, Shoemakersville, PA 19555</t>
  </si>
  <si>
    <t>Pike Township</t>
  </si>
  <si>
    <t>810 Hill Church Road, Boyertown, PA 19512</t>
  </si>
  <si>
    <t>Reading Muhlenberg Career &amp; Technology Center</t>
  </si>
  <si>
    <t>2615 Warren Road, Reading, PA 19604</t>
  </si>
  <si>
    <t>Reading Regional Airport</t>
  </si>
  <si>
    <t>2501 BERNVILLE ROAD, READING, PA 19605</t>
  </si>
  <si>
    <t>Robeson Township</t>
  </si>
  <si>
    <t>2689 Main Street, Birdsboro PA, PA 19508</t>
  </si>
  <si>
    <t>Robesonia Borough</t>
  </si>
  <si>
    <t>210 South Elm Street, Robesonia, PA 19551</t>
  </si>
  <si>
    <t>Rockland Township</t>
  </si>
  <si>
    <t>41 Dysher rd, Fleetwood, PA 19522</t>
  </si>
  <si>
    <t>Ruscombmanor Township</t>
  </si>
  <si>
    <t>Ruscombmanor Township 204 Oak Ln, Fleetwood, PA 19522</t>
  </si>
  <si>
    <t>Shillington Borough</t>
  </si>
  <si>
    <t>999 E. Broad Street, Shillington, PA 19607</t>
  </si>
  <si>
    <t>Shoemakersville Borough</t>
  </si>
  <si>
    <t>242 Main St., Shoemakersville, PA 19555</t>
  </si>
  <si>
    <t>Sinking Spring Borough</t>
  </si>
  <si>
    <t>728 Ruth Street, Sinking Spring, PA., PA 19608</t>
  </si>
  <si>
    <t>South Heidelberg Township</t>
  </si>
  <si>
    <t>N. Galen Hall &amp; Mt. Top Rds.; 310 South Sandy Lane, Wernersville, Sinking Spring, PA 19565</t>
  </si>
  <si>
    <t>Tilden Township</t>
  </si>
  <si>
    <t>874 Hex Highway, Hamburg, PA 19526</t>
  </si>
  <si>
    <t>Topton Borough</t>
  </si>
  <si>
    <t>44 Keller St., Topton, PA 19562</t>
  </si>
  <si>
    <t>Tulpehocken Township</t>
  </si>
  <si>
    <t>Tulpehocken Township Board of Superviors 22 Rehreresburg Road, Rehrersburg, PA 19550</t>
  </si>
  <si>
    <t>Twin Valley School District</t>
  </si>
  <si>
    <t>4897 N Twin Valley Rd, Elverson, PA 19520</t>
  </si>
  <si>
    <t>Union Township</t>
  </si>
  <si>
    <t>177 Center Rd., Douglassville, PA 19518</t>
  </si>
  <si>
    <t>Washington Township</t>
  </si>
  <si>
    <t>128 Barto Road, Barto, PA, PA 19504</t>
  </si>
  <si>
    <t>West Reading Borough</t>
  </si>
  <si>
    <t>123 S. 1st Ave., West Reading, PA 19611</t>
  </si>
  <si>
    <t>Womelsdorf Borough</t>
  </si>
  <si>
    <t>2000 conrad Weiser Parkway, womelsdorf, pa. 19567, Womelsdorf, PA 19567</t>
  </si>
  <si>
    <t>Wyomissing Borough</t>
  </si>
  <si>
    <t>601 North Fourth Street, Wyomissing, PA 19610</t>
  </si>
  <si>
    <t>BLAIR</t>
  </si>
  <si>
    <t>Allegheny Township</t>
  </si>
  <si>
    <t>432 Spencer Creek Drive, Duncansville, PA 16635</t>
  </si>
  <si>
    <t>Altoona Area School District</t>
  </si>
  <si>
    <t>536 3RD AVENUE, ALTOONA, PA 16602</t>
  </si>
  <si>
    <t>Altoona Water Authority</t>
  </si>
  <si>
    <t>144 Westerly Treatment Plant Road, Ducansville, PA 16635</t>
  </si>
  <si>
    <t>Altoona, City of</t>
  </si>
  <si>
    <t>5010 6th Ave, Altoona, PA 16602</t>
  </si>
  <si>
    <t>Antis Township</t>
  </si>
  <si>
    <t>909 N. Second Street, Bellwood, PA 16617</t>
  </si>
  <si>
    <t>Bellwood Borough</t>
  </si>
  <si>
    <t>622 North First Street, Bellwood, PA 16617</t>
  </si>
  <si>
    <t>Blair Township</t>
  </si>
  <si>
    <t>Blair Township Highway Department 304 Third Street, Duncansville, PA 16635</t>
  </si>
  <si>
    <t>Catharine Township</t>
  </si>
  <si>
    <t>1229 Recreation Drive, Williamsburg, PA, PA 16693</t>
  </si>
  <si>
    <t>County of Blair</t>
  </si>
  <si>
    <t>Blair County Highway, 620 Loop Road, Hollidaysburg, PA 16648</t>
  </si>
  <si>
    <t>131 Municipal Street, East Freedom, PA 16637</t>
  </si>
  <si>
    <t>Greenfield Township</t>
  </si>
  <si>
    <t>477 Ski Gap Road, Claysburg, PA 16625</t>
  </si>
  <si>
    <t>Hollidaysburg Borough</t>
  </si>
  <si>
    <t>305 Loop Road, Hollidaysurg, PA 16648</t>
  </si>
  <si>
    <t>Huston Township</t>
  </si>
  <si>
    <t>133 Sherman Lane and/or 132 Dirt Pushing Dr., Martinsburg, PA 16662</t>
  </si>
  <si>
    <t>Logan Township</t>
  </si>
  <si>
    <t>100 Chief Logan Circle, Altoona, PA 16602</t>
  </si>
  <si>
    <t>Penn State Altoona Campus</t>
  </si>
  <si>
    <t>3000 Ivyside Park, Altoona, PA 16601</t>
  </si>
  <si>
    <t>Roaring Spring Borough</t>
  </si>
  <si>
    <t>616 Spang Street, Roaring Spring, PA 16673</t>
  </si>
  <si>
    <t>Snyder Township</t>
  </si>
  <si>
    <t>108 Baughman Hollow Road, Tyrone, PA 16686</t>
  </si>
  <si>
    <t>Taylor Township</t>
  </si>
  <si>
    <t>7217 Woodbury Pike, Roaring Spring, PA 16673</t>
  </si>
  <si>
    <t>Tyrone Borough</t>
  </si>
  <si>
    <t>1500 Lincoln Ave., Tyrone, PA 16686</t>
  </si>
  <si>
    <t>108 Snare Rd., Tyrone, PA 16686</t>
  </si>
  <si>
    <t>UPMC Altoona</t>
  </si>
  <si>
    <t>620 Howard Avenue, Altoona, PA 16601</t>
  </si>
  <si>
    <t>Williamsburg Borough</t>
  </si>
  <si>
    <t>6385 Clover Creek Road, Williamsburg, PA 16693</t>
  </si>
  <si>
    <t>Woodbury Township</t>
  </si>
  <si>
    <t>BRADFORD</t>
  </si>
  <si>
    <t>Athens Area School District</t>
  </si>
  <si>
    <t>77 Lilley Avenue, Sayre, PA 18840</t>
  </si>
  <si>
    <t>Athens Borough</t>
  </si>
  <si>
    <t>2 South River St., Athens, PA 18810</t>
  </si>
  <si>
    <t>Athens Township</t>
  </si>
  <si>
    <t>45 Herrick Avenue, Sayre, PA 18840</t>
  </si>
  <si>
    <t>Burlington Township</t>
  </si>
  <si>
    <t>2030 Weed Hill Road, Towanda, PA 18848</t>
  </si>
  <si>
    <t>Canton Borough</t>
  </si>
  <si>
    <t>75 Park Place, Canton, PA 17724</t>
  </si>
  <si>
    <t>Canton Township</t>
  </si>
  <si>
    <t>3235 Route 414, Canton, PA 17724</t>
  </si>
  <si>
    <t>Ridgebury Township</t>
  </si>
  <si>
    <t>13278 Berwick Turnpike, Gillett, PA 16925</t>
  </si>
  <si>
    <t>Sayre Borough</t>
  </si>
  <si>
    <t>321 South Thomas Avenue, Sayre, PA 18840</t>
  </si>
  <si>
    <t>South Creek Township</t>
  </si>
  <si>
    <t>56 Monkey Run Road, Gillett, PA 16925</t>
  </si>
  <si>
    <t>South Waverly Borough</t>
  </si>
  <si>
    <t>Springfield Township</t>
  </si>
  <si>
    <t>3431 Springfield Road, Columbia Cross Roads, PA, PA 16914</t>
  </si>
  <si>
    <t>Standing Stone Township</t>
  </si>
  <si>
    <t>35165 Route 6, Wysox, PA 18854</t>
  </si>
  <si>
    <t>Terry Township</t>
  </si>
  <si>
    <t>1876 Rienze Road, Wyalusing, PA 18853</t>
  </si>
  <si>
    <t>Towanda Borough</t>
  </si>
  <si>
    <t>3 South River St., Towanda, PA 18848</t>
  </si>
  <si>
    <t>Towanda Township</t>
  </si>
  <si>
    <t>RT 220, Lindsey Road(T561), Towanda, PA 18848</t>
  </si>
  <si>
    <t>Troy Borough</t>
  </si>
  <si>
    <t>225 Label Lane, Troy, PA, PA 16947</t>
  </si>
  <si>
    <t>Troy Township</t>
  </si>
  <si>
    <t>961 Gulf Road STE 101, Troy, PA 16947</t>
  </si>
  <si>
    <t>Tuscarora Township</t>
  </si>
  <si>
    <t>2298 Underhill Road, Laceyville, PA 18623</t>
  </si>
  <si>
    <t>Wilmot Township</t>
  </si>
  <si>
    <t>4861 Route 187, Sugar Run, PA 18846</t>
  </si>
  <si>
    <t>BUCKS</t>
  </si>
  <si>
    <t>Bedminster Township</t>
  </si>
  <si>
    <t>9 Creek Road, Ottsville, PA 18942</t>
  </si>
  <si>
    <t>Bensalem Township School District</t>
  </si>
  <si>
    <t>1440 Byberry Road, Bensalem, PA 19020</t>
  </si>
  <si>
    <t>Buckingham Township</t>
  </si>
  <si>
    <t>4991 Upper Mountain Road, Buckingham, Pa., PA 18912</t>
  </si>
  <si>
    <t>Bucks County Intermediate Unit #22</t>
  </si>
  <si>
    <t>705 N. Shady Retreat Rd., Doylestown, PA 18901</t>
  </si>
  <si>
    <t>Delaware Valley College</t>
  </si>
  <si>
    <t>700 East Butler Avenue, Doylestown, PA 18901</t>
  </si>
  <si>
    <t>Doylestown Township</t>
  </si>
  <si>
    <t>425 Wells Road, Doylestown, PA 18901</t>
  </si>
  <si>
    <t>East Rockhill Township</t>
  </si>
  <si>
    <t>1622 North Ridge Road, Perkasie, PA 18944</t>
  </si>
  <si>
    <t>Milford Township</t>
  </si>
  <si>
    <t>2050 Krammes Road, Quakertown, PA 18951</t>
  </si>
  <si>
    <t>Neshaminy School District</t>
  </si>
  <si>
    <t>2001 Old Lincoln Hwy, Langhorne, PA 19047</t>
  </si>
  <si>
    <t>New Hope Borough</t>
  </si>
  <si>
    <t>173 North Stockton Ave, New Hope, PA 18938</t>
  </si>
  <si>
    <t>New Hope Solebury School District</t>
  </si>
  <si>
    <t>180 West Bridge Street, New Hope, PA 18938</t>
  </si>
  <si>
    <t>Nockamixon Township</t>
  </si>
  <si>
    <t>589 Lake Warren Road, Upper Black Eddy, PA 18972</t>
  </si>
  <si>
    <t>Pennridge School District</t>
  </si>
  <si>
    <t>1303 N 5th Street, Perkasie, PA 18944</t>
  </si>
  <si>
    <t>Pennsbury School District</t>
  </si>
  <si>
    <t>134 Yardley ave, Fallsington, PA 19058</t>
  </si>
  <si>
    <t>Perkasie Borough</t>
  </si>
  <si>
    <t>311 So. 9th St. [Rear], Perkasie, PA 18944</t>
  </si>
  <si>
    <t>Plumstead Township</t>
  </si>
  <si>
    <t>5119 Stump Road, Pipersville, PA 18947</t>
  </si>
  <si>
    <t>Quakertown Borough</t>
  </si>
  <si>
    <t>35 North Third street, Quakertown Pa, PA 18951</t>
  </si>
  <si>
    <t>Quakertown Community School District</t>
  </si>
  <si>
    <t>311 S. Ninth Street, Quakertown, PA 18951</t>
  </si>
  <si>
    <t>Sellersville Borough</t>
  </si>
  <si>
    <t>111 Maple Avenue, Sellersville, PA 18960</t>
  </si>
  <si>
    <t>Solebury Township</t>
  </si>
  <si>
    <t>3092 Sugan Road, Solebury, PA 18963</t>
  </si>
  <si>
    <t>2320 Township Road, Quakertown, PA 18951</t>
  </si>
  <si>
    <t>Telford Borough (Bucks &amp; Montgomery County)</t>
  </si>
  <si>
    <t>25 S Washington Street, Telford, PA 18969</t>
  </si>
  <si>
    <t>Tinicum Township</t>
  </si>
  <si>
    <t>163 Municipal Rd., Pipersville, PA 18947</t>
  </si>
  <si>
    <t>West Rockhill Township</t>
  </si>
  <si>
    <t>1028 Ridge Road, Sellersville, PA 18960</t>
  </si>
  <si>
    <t>Woods Services</t>
  </si>
  <si>
    <t>465 route 213, langhorne, PA 19047</t>
  </si>
  <si>
    <t>BUTLER</t>
  </si>
  <si>
    <t>Adams Township</t>
  </si>
  <si>
    <t>170 Hutchman Road, Mars, PA 16046</t>
  </si>
  <si>
    <t>Brady Township</t>
  </si>
  <si>
    <t>Stockpile - West Liberty Road, Slippery Rock, PA 16057</t>
  </si>
  <si>
    <t>Buffalo Township</t>
  </si>
  <si>
    <t>109 Bear Creek Road, Sarver, PA 16055-9227</t>
  </si>
  <si>
    <t>Butler Area School District</t>
  </si>
  <si>
    <t>110 CAMPUS LANE, BUTLER, PA 16001</t>
  </si>
  <si>
    <t>Butler County</t>
  </si>
  <si>
    <t>Sunny View Circle, Butler, PA 16003</t>
  </si>
  <si>
    <t>Butler County Community College</t>
  </si>
  <si>
    <t>107 College Drive, Butler, PA 16002</t>
  </si>
  <si>
    <t>Butler Township</t>
  </si>
  <si>
    <t>Butler Road Salt Dome, Butler, PA 16001</t>
  </si>
  <si>
    <t>Butler, City of</t>
  </si>
  <si>
    <t>301 Kittanning Street, Butler, PA 16001</t>
  </si>
  <si>
    <t>Callery Borough</t>
  </si>
  <si>
    <t>199 Railroad Street Drawer G, Callery, PA 16024</t>
  </si>
  <si>
    <t>150 Henricks Road, Butler, PA 16001</t>
  </si>
  <si>
    <t>Chicora Borough</t>
  </si>
  <si>
    <t>111 Water Street, Chicora, PA 16025, PA 16025</t>
  </si>
  <si>
    <t>Clay Township</t>
  </si>
  <si>
    <t>1115 Euclid School Road, Butler, PA 16001</t>
  </si>
  <si>
    <t>Clearfield Township</t>
  </si>
  <si>
    <t>103 McGrady Road, Fenelton, PA 16034</t>
  </si>
  <si>
    <t>Clinton Township</t>
  </si>
  <si>
    <t>711 Saxonburg Blvd., Saxonburg, PA 16056</t>
  </si>
  <si>
    <t>Connoquenessing Township</t>
  </si>
  <si>
    <t>102 Township Drive, Renfrew, PA 16053</t>
  </si>
  <si>
    <t>Cranberry Township</t>
  </si>
  <si>
    <t>20729 Route 19, Cranberry Township, PA 16066</t>
  </si>
  <si>
    <t>Donegal Township</t>
  </si>
  <si>
    <t>400 CHICORA FENELTON ROAD, CHICORA, PA 16025</t>
  </si>
  <si>
    <t>Forward Township</t>
  </si>
  <si>
    <t>207 Ash Stop Road, Evans City, PA 16033</t>
  </si>
  <si>
    <t>191 Election House Road, Prospect, PA 16052</t>
  </si>
  <si>
    <t>Harmony Borough</t>
  </si>
  <si>
    <t>720 Spring Street, Harmony Borough, PA 16037</t>
  </si>
  <si>
    <t>Jackson Township</t>
  </si>
  <si>
    <t>140 Magill Road, Zelienople, PA 16063</t>
  </si>
  <si>
    <t>157 Great Belt Rd, Butler, Pa., PA 16002</t>
  </si>
  <si>
    <t>Lancaster Township</t>
  </si>
  <si>
    <t>113 Kings Alley, Harmony, PA 16037</t>
  </si>
  <si>
    <t>2373 West Sunbury Road, Boyers, PA 16020</t>
  </si>
  <si>
    <t>Mars Area School District</t>
  </si>
  <si>
    <t>545 Route 228, Mars, PA 16046</t>
  </si>
  <si>
    <t>Mars Borough</t>
  </si>
  <si>
    <t>598 Spring avenue, Mars, PA 16046</t>
  </si>
  <si>
    <t>Mercer Township</t>
  </si>
  <si>
    <t>152 Boomerang Rd., Harrisville, PA 16038</t>
  </si>
  <si>
    <t>Middlesex Township</t>
  </si>
  <si>
    <t>133 Browns Hill Road, Valencia, PA 16059</t>
  </si>
  <si>
    <t>Oakland Township</t>
  </si>
  <si>
    <t>165 Shearer Road, Chicora, PA 16025</t>
  </si>
  <si>
    <t>105 Township Lane, Butler, PA 16002</t>
  </si>
  <si>
    <t>Seven Fields Borough</t>
  </si>
  <si>
    <t>2200 Garden Drive Suite 100, Seven Fields, PA 16046</t>
  </si>
  <si>
    <t>Slippery Rock Borough</t>
  </si>
  <si>
    <t>114 Crestview Road, Slippery Rock, PA 16057</t>
  </si>
  <si>
    <t>Slippery Rock Township</t>
  </si>
  <si>
    <t>155 Branchton Road, Slippery Rock, PA 16057</t>
  </si>
  <si>
    <t>Slippery Rock University</t>
  </si>
  <si>
    <t>Keister Road/Maintenance Center, Slippery Rock, PA 16057</t>
  </si>
  <si>
    <t>South Butler County School District</t>
  </si>
  <si>
    <t>345 Knoch Road, Saxonburg, PA 16056</t>
  </si>
  <si>
    <t>Summit Township</t>
  </si>
  <si>
    <t>502 Bonniebrook Road, Butler, PA, PA 16002</t>
  </si>
  <si>
    <t>UPMC Butler</t>
  </si>
  <si>
    <t>1 Saint Francis Way, Cranberry, PA 16066</t>
  </si>
  <si>
    <t>WASHINGTON TOWNSHIP</t>
  </si>
  <si>
    <t>241 OLD BRICK ROAD, HILLIARDS, PA 16040</t>
  </si>
  <si>
    <t>Winfield Township</t>
  </si>
  <si>
    <t>194 Brose Road, Cabot, PA 16023</t>
  </si>
  <si>
    <t>Worth Township</t>
  </si>
  <si>
    <t>815 West Park Rd, Slippery Rock PA, PA 16057-4333</t>
  </si>
  <si>
    <t>Zelienople Borough</t>
  </si>
  <si>
    <t>Borough of Zelienople, Zelienople, PA 16063</t>
  </si>
  <si>
    <t>CAMBRIA</t>
  </si>
  <si>
    <t>125 Mary Drive, Sidman, PA 15955</t>
  </si>
  <si>
    <t>Barr Township</t>
  </si>
  <si>
    <t>389 Mosscreek Road, Northern Cambria, PA 15714</t>
  </si>
  <si>
    <t>Blacklick Township</t>
  </si>
  <si>
    <t>153 Red Mill Road, Belsano, PA 15922</t>
  </si>
  <si>
    <t>Brownstown Borough</t>
  </si>
  <si>
    <t>350 HABICHT STREET, JOHNSTOWN, PA 15906</t>
  </si>
  <si>
    <t>Cambria Township</t>
  </si>
  <si>
    <t>184 Municipal Road, Ebensburg, PA 15931</t>
  </si>
  <si>
    <t>Carrolltown Borough</t>
  </si>
  <si>
    <t>P.O. 307 140 E. Carroll St, Carrolltown, PA 15722</t>
  </si>
  <si>
    <t>Chest Township, Cambria County</t>
  </si>
  <si>
    <t>1926 ST. Lawrence Rd., Patton, PA 16668</t>
  </si>
  <si>
    <t>Cresson Township</t>
  </si>
  <si>
    <t>7535 Admiral Peary Highway, Cresson, PA 16630</t>
  </si>
  <si>
    <t>Croyle Township Supervisors</t>
  </si>
  <si>
    <t>1654 Railroad St, Summerhill, PA 15956</t>
  </si>
  <si>
    <t>Dale Borough</t>
  </si>
  <si>
    <t>277 David St., Johnstown, PA 15902</t>
  </si>
  <si>
    <t>East Conemaugh Borough</t>
  </si>
  <si>
    <t>325 Greeve Street, Conemaugh, PA 15909</t>
  </si>
  <si>
    <t>Ebensburg Borough</t>
  </si>
  <si>
    <t>Lake Rowena, Ebensburg, PA 15931</t>
  </si>
  <si>
    <t>Elder Township</t>
  </si>
  <si>
    <t>1297 main st., hastings pa., PA 16646</t>
  </si>
  <si>
    <t>Ferndale Borough</t>
  </si>
  <si>
    <t>109 Station Street, Johnstown PA, PA 15905</t>
  </si>
  <si>
    <t>Geistown Borough</t>
  </si>
  <si>
    <t>721 E. OAKMONT BLVD., JOHNSTOWN, PA 15904</t>
  </si>
  <si>
    <t>Hastings Borough</t>
  </si>
  <si>
    <t>223 Fourth Avenue, Hastings, PA, PA 16646</t>
  </si>
  <si>
    <t>513 Pike Road, Johnstown, PA 15909</t>
  </si>
  <si>
    <t>Johnstown, City of</t>
  </si>
  <si>
    <t>419 6th Ave, Johnstown, PA 15906</t>
  </si>
  <si>
    <t>Lilly Borough</t>
  </si>
  <si>
    <t>417 Cleveland Street, Lilly, PA 15938</t>
  </si>
  <si>
    <t>Lorain Borough</t>
  </si>
  <si>
    <t>503 Green Valley Street, Johnstown, PA 15902</t>
  </si>
  <si>
    <t>Lower Yoder Township</t>
  </si>
  <si>
    <t>79 D Street Ext., Johnstown, PA 15906</t>
  </si>
  <si>
    <t>Middle Taylor Township</t>
  </si>
  <si>
    <t>Middle Taylor Township 687 Benshoff Hill Road, Johnstown, PA 15906</t>
  </si>
  <si>
    <t>Nanty Glo Borough</t>
  </si>
  <si>
    <t>803 McCoy Street, Nanty Glo, PA 15943</t>
  </si>
  <si>
    <t>Northern Cambria Borough</t>
  </si>
  <si>
    <t>721 21st Street, Northern Cambria, PA 15714</t>
  </si>
  <si>
    <t>Patton Borough</t>
  </si>
  <si>
    <t>172 Dike Road, Patton, PA 16668</t>
  </si>
  <si>
    <t>Portage Borough</t>
  </si>
  <si>
    <t>609 Makin St., Portage, PA 15946</t>
  </si>
  <si>
    <t>Portage Township</t>
  </si>
  <si>
    <t>Portage Township 108 Jamestown Road, Portage, PA 15946</t>
  </si>
  <si>
    <t>Reade Township</t>
  </si>
  <si>
    <t>2029 Skyline Drive, Fallentimber, PA 16639</t>
  </si>
  <si>
    <t>155 Township Shed Drive, Johnstown PA, PA 15904</t>
  </si>
  <si>
    <t>Saint Francis University</t>
  </si>
  <si>
    <t>169 Lakeview Drive, Loretto, PA 15940</t>
  </si>
  <si>
    <t>South Fork Borough</t>
  </si>
  <si>
    <t>329 RIVER STREET, SOUTH FORK, PA 15956</t>
  </si>
  <si>
    <t>Southmont Borough</t>
  </si>
  <si>
    <t>148 Wonder St., Johnstown, PA 15905</t>
  </si>
  <si>
    <t>Stonycreek Township</t>
  </si>
  <si>
    <t>Rear 1610 Bedford Street, Johnstown, PA 15902</t>
  </si>
  <si>
    <t>Summerhill Township</t>
  </si>
  <si>
    <t>114 Irvan Street, Beaverdale, PA 15921</t>
  </si>
  <si>
    <t>Susquehanna Township</t>
  </si>
  <si>
    <t>508 Hillcrest St, Northern Cambria, PA 15714</t>
  </si>
  <si>
    <t>University of Pittsburgh at Johnstown</t>
  </si>
  <si>
    <t>Receiving, Physical Plant Bldg, 450 Schoolhouse Rd, Johnstown, PA 15904</t>
  </si>
  <si>
    <t>Upper Yoder Township</t>
  </si>
  <si>
    <t>UPPER YODER TOWNSHIP 541 SELL ST., JOHNSTOWN, PA 15905</t>
  </si>
  <si>
    <t>Washington Township Supervisors</t>
  </si>
  <si>
    <t>93 Jones Street P O Box 56, Lilly, PA 15938</t>
  </si>
  <si>
    <t>West Carroll Township</t>
  </si>
  <si>
    <t>142 Township Drive, Elmora, PA 15737</t>
  </si>
  <si>
    <t>West Taylor Township</t>
  </si>
  <si>
    <t>999 Cooper Ave., Johnstown, PA 15906</t>
  </si>
  <si>
    <t>Westmont Borough</t>
  </si>
  <si>
    <t>1000 Edgehill Drive, Johnstown Pa., PA 15905</t>
  </si>
  <si>
    <t>CAMERON</t>
  </si>
  <si>
    <t>Emporium Borough</t>
  </si>
  <si>
    <t>250 East 2nd Street Emporium, Cameron, PA 15834</t>
  </si>
  <si>
    <t>GROVE TOWNSHIP</t>
  </si>
  <si>
    <t>246 Rairoad St, Sinnamahoning, PA 15861</t>
  </si>
  <si>
    <t xml:space="preserve">CAMERON </t>
  </si>
  <si>
    <t>Shippen Township</t>
  </si>
  <si>
    <t>1681 Rich Valley Road, Emporium, PA 15834</t>
  </si>
  <si>
    <t>CARBON</t>
  </si>
  <si>
    <t>Banks Township</t>
  </si>
  <si>
    <t>Fern and Cherry streets, Tresckow, PA 18254</t>
  </si>
  <si>
    <t>Blue Mountain Health System - Palmerton Hospital and Gnaden Huetten Campuses</t>
  </si>
  <si>
    <t>211 North 12th Street, Lehighton, PA 18235</t>
  </si>
  <si>
    <t>Bowmanstown Borough</t>
  </si>
  <si>
    <t>411 Spring Street, Carbon, PA 18030</t>
  </si>
  <si>
    <t>East Penn Township</t>
  </si>
  <si>
    <t>167 Municipal Road, Lehighton, PA 18235</t>
  </si>
  <si>
    <t>900 Fairyland Rd., Lehighton, PA 18235</t>
  </si>
  <si>
    <t>Jim Thorpe Borough</t>
  </si>
  <si>
    <t>101 east 9th st, jim thorpe,pa, PA 18229</t>
  </si>
  <si>
    <t>Lansford Borough</t>
  </si>
  <si>
    <t>Spring Street, Lansford, PA 18232</t>
  </si>
  <si>
    <t>Lehigh Township</t>
  </si>
  <si>
    <t>As Directed by Road Master, Weatherly, Pa., PA 18255</t>
  </si>
  <si>
    <t>Lehighton Borough</t>
  </si>
  <si>
    <t>74 East Penn Street, Lehighton, PA 18235</t>
  </si>
  <si>
    <t>Lower Towamensing Township</t>
  </si>
  <si>
    <t>595 Hahns Dairy Road, Palmerton, PA 18071</t>
  </si>
  <si>
    <t>2685 Mahoning Drive East, Lehighton, PA 18235</t>
  </si>
  <si>
    <t>Nesquehoning Borough</t>
  </si>
  <si>
    <t>653 Industrial Drive, Nesquehoning, PA 18240</t>
  </si>
  <si>
    <t>Packer Township</t>
  </si>
  <si>
    <t>2234 Hudson Drive, Weatherly, PA 18255</t>
  </si>
  <si>
    <t>Palmerton Borough</t>
  </si>
  <si>
    <t>402 Third Street (Borough Garage), Palmerton, PA 18071</t>
  </si>
  <si>
    <t>Parryville Borough</t>
  </si>
  <si>
    <t>317 Centre Street, Parryville, PA 18244</t>
  </si>
  <si>
    <t>Penn Forest Township</t>
  </si>
  <si>
    <t>88 Transfer Station Road, Jim Thorpe, PA 18229</t>
  </si>
  <si>
    <t>Summit Hill Borough</t>
  </si>
  <si>
    <t>151 West South Street, Summit Hill, PA 18250</t>
  </si>
  <si>
    <t>Towamensing Township</t>
  </si>
  <si>
    <t>120 Stable Road, Lehighton, PA 18235</t>
  </si>
  <si>
    <t>Weatherly Borough</t>
  </si>
  <si>
    <t>1 Laurel Street, Weatherly, PA 18255</t>
  </si>
  <si>
    <t>CENTRE</t>
  </si>
  <si>
    <t>Bellefonte Borough</t>
  </si>
  <si>
    <t>236 W Lamb Street, Bellefonte, PA 16823</t>
  </si>
  <si>
    <t>Benner Township</t>
  </si>
  <si>
    <t>1224 Buffalo Run Road, Bellefonte, PA 16823</t>
  </si>
  <si>
    <t>Boggs Township, Centre County</t>
  </si>
  <si>
    <t>1270 Runville Road, Bellefonte, PA 16826-4546</t>
  </si>
  <si>
    <t>Burnside Township</t>
  </si>
  <si>
    <t>609 Pine Glen Rd., Karthaus, PA 16845</t>
  </si>
  <si>
    <t>Centre County Recycling &amp; Refuse Authority</t>
  </si>
  <si>
    <t>253 Transfer Road, Bellefonte, PA 16823</t>
  </si>
  <si>
    <t>Centre Hall Borough</t>
  </si>
  <si>
    <t>Self Haul with T-tags, Centre Hall, PA 16828</t>
  </si>
  <si>
    <t>College Township</t>
  </si>
  <si>
    <t>251 REESE ROAD, STATE COLLEGE, PA 16801</t>
  </si>
  <si>
    <t>Ferguson Township</t>
  </si>
  <si>
    <t>3147 Research Drive, State College, PA 16801</t>
  </si>
  <si>
    <t>Gregg Township</t>
  </si>
  <si>
    <t>147 Water Street, Spring Mills, PA 16875</t>
  </si>
  <si>
    <t>Halfmoon Township</t>
  </si>
  <si>
    <t>101 Autumn Circle, Port Matilda, PA 16870</t>
  </si>
  <si>
    <t>Harris Township</t>
  </si>
  <si>
    <t>224 East Main Street, Boalsburg, PA 16827</t>
  </si>
  <si>
    <t>Howard Township</t>
  </si>
  <si>
    <t>151 Township Building Road, Howard, PA 16841</t>
  </si>
  <si>
    <t>5980 South Eagle Valley Road, Centre, PA 16844</t>
  </si>
  <si>
    <t>124 hunter run rd., howard, PA 16841</t>
  </si>
  <si>
    <t>4337 Jacksonville Road, Howard, PA 16841</t>
  </si>
  <si>
    <t>Miles Township</t>
  </si>
  <si>
    <t>174 E MAIN ST, REBERSBURG, PA 16872</t>
  </si>
  <si>
    <t>Milesburg Borough</t>
  </si>
  <si>
    <t>416 Front Street, Milesburg, PA 16853</t>
  </si>
  <si>
    <t>Patton Township</t>
  </si>
  <si>
    <t>100 Patton Plaza, State College, PA 16803</t>
  </si>
  <si>
    <t>110 Paradise Road, Spring Mills, PA 16875</t>
  </si>
  <si>
    <t>Penns Valley Area School District</t>
  </si>
  <si>
    <t>4560 Penns Valley Road, Spring Mills, PA 16875</t>
  </si>
  <si>
    <t>Pennsylvania State University</t>
  </si>
  <si>
    <t>159 Physical Plant Bldg., University Park, PA 16802</t>
  </si>
  <si>
    <t>Philipsburg Borough</t>
  </si>
  <si>
    <t>Philipsburg Borough, Philipsburg, PA 16866</t>
  </si>
  <si>
    <t>Port Matilda Borough</t>
  </si>
  <si>
    <t>400 S. High St, Port Matilda, PA 16870</t>
  </si>
  <si>
    <t>Potter Township</t>
  </si>
  <si>
    <t>124 Short Road, Spring Mills, PA 16875</t>
  </si>
  <si>
    <t>Rush Township</t>
  </si>
  <si>
    <t>Rush Township 150 N. Richard Street, Philipsburg, PA 16866</t>
  </si>
  <si>
    <t>Snow Shoe Borough</t>
  </si>
  <si>
    <t>312 Olive Street, Snow Shoe, PA 16874</t>
  </si>
  <si>
    <t>Snow Shoe Township</t>
  </si>
  <si>
    <t>268 Oldside Road, Clarence, PA 16829</t>
  </si>
  <si>
    <t>Spring Township</t>
  </si>
  <si>
    <t>1309 Blanchard St, Bellefonte, PA 16823</t>
  </si>
  <si>
    <t>State College Borough</t>
  </si>
  <si>
    <t>330 Osmond Street, State College, PA 16801</t>
  </si>
  <si>
    <t>union Township</t>
  </si>
  <si>
    <t>125 Sycamore Lane, Julian, PA 16544</t>
  </si>
  <si>
    <t>Walker Township</t>
  </si>
  <si>
    <t>816 Nittany Valley Drive, Bellefonte, PA 16823</t>
  </si>
  <si>
    <t>295 Shady Dell Road, Port Matilda, PA 16870</t>
  </si>
  <si>
    <t>CHESTER</t>
  </si>
  <si>
    <t>Atglen Borough</t>
  </si>
  <si>
    <t>125 Liberty Street, Atglen, PA 19310</t>
  </si>
  <si>
    <t>Avon Grove School District</t>
  </si>
  <si>
    <t>Multiple Addresses, West Grove, PA 19390</t>
  </si>
  <si>
    <t>Birmingham Township</t>
  </si>
  <si>
    <t>818 Penns Grove Road, Lincoln University, PA 19352</t>
  </si>
  <si>
    <t>Caln Township</t>
  </si>
  <si>
    <t>253 Municipal Dr., Thorndale, PA 19372</t>
  </si>
  <si>
    <t>Chester County</t>
  </si>
  <si>
    <t>170 Wolfs Hollow Drive, ATGLEN, PA 19310</t>
  </si>
  <si>
    <t>Chester County Intermediate Unit #24</t>
  </si>
  <si>
    <t>1520 E. Lincoln Hwy., Coatesville, PA 19320</t>
  </si>
  <si>
    <t>East Bradford Township</t>
  </si>
  <si>
    <t>666 Copeland School Rd., West Chester, PA 19380</t>
  </si>
  <si>
    <t>East Brandywine Township</t>
  </si>
  <si>
    <t>1214 Horsehoe Pike, Downingtown, PA 19335</t>
  </si>
  <si>
    <t>East Coventry Township</t>
  </si>
  <si>
    <t>855 Ellis Woods, Pottstown Pa, PA 19465</t>
  </si>
  <si>
    <t>East Fallowfield Township</t>
  </si>
  <si>
    <t>2264 Strasburg Rd, Coatesville, PA 19320</t>
  </si>
  <si>
    <t>East Goshen Township</t>
  </si>
  <si>
    <t>1580 Paoli Pike, West Chester, PA 19380</t>
  </si>
  <si>
    <t>East Marlborough Township</t>
  </si>
  <si>
    <t>same, same, PA 19348</t>
  </si>
  <si>
    <t>East Nantmeal Township</t>
  </si>
  <si>
    <t>3383 Conestoga Road, Glenmoore, PA 19343</t>
  </si>
  <si>
    <t>East Nottingham Township</t>
  </si>
  <si>
    <t>158 Election Road, Oxford, PA 19363</t>
  </si>
  <si>
    <t>East Pikeland Township</t>
  </si>
  <si>
    <t>1158 Rapps Dam Rd 1158 Rapps Dam Rd, Kimberton, PA 19442</t>
  </si>
  <si>
    <t>East Vincent Township</t>
  </si>
  <si>
    <t>262 Ridge Road, Spring City, PA 19475</t>
  </si>
  <si>
    <t>Easttown Township</t>
  </si>
  <si>
    <t>892 Maple Ave, Berwyn, PA 19312</t>
  </si>
  <si>
    <t>Elk Township</t>
  </si>
  <si>
    <t>Elk Township 4103 Reisler Road, Oxford, PA 19363</t>
  </si>
  <si>
    <t>20 Municipal Lane, Landenberg, PA 19350</t>
  </si>
  <si>
    <t>100 5 point rd, Coatesville, PA 19320</t>
  </si>
  <si>
    <t>Honey Brook Township</t>
  </si>
  <si>
    <t>495 Suplee Road, Honey Brook, Pa, PA 19344</t>
  </si>
  <si>
    <t>Kennett Consolidated School District</t>
  </si>
  <si>
    <t>200 E. South St., Kennett Square, PA 19348</t>
  </si>
  <si>
    <t>Kennett Square Borough</t>
  </si>
  <si>
    <t>500 Grant Way, Kennett SQuare, PA 19348</t>
  </si>
  <si>
    <t>Kennett Township</t>
  </si>
  <si>
    <t>557 Bayard Road, KENNETT SQUARE, PA 19348</t>
  </si>
  <si>
    <t>London Grove Township</t>
  </si>
  <si>
    <t>253 Gap Newport Pike, Avondale, PA 19311</t>
  </si>
  <si>
    <t>103 Daleville Road, Cochranville, PA 19330</t>
  </si>
  <si>
    <t>Lower Oxford Township</t>
  </si>
  <si>
    <t>220 Township Road, Oxford, PA 19363</t>
  </si>
  <si>
    <t>Modena Borough</t>
  </si>
  <si>
    <t>5 Woodland Avenue, Modena, PA 19358</t>
  </si>
  <si>
    <t>New Garden Township</t>
  </si>
  <si>
    <t>8934 Gap Newport Pike, Landenberg, PA 19350</t>
  </si>
  <si>
    <t>New London Township</t>
  </si>
  <si>
    <t>811 W. Avondale Rd., West Grove, PA 19390</t>
  </si>
  <si>
    <t>North Coventry Township</t>
  </si>
  <si>
    <t>144 W Schuylkill Road (Behind NORCO Fire Company), Pottstown, PA 19465</t>
  </si>
  <si>
    <t>Octorara Area School District</t>
  </si>
  <si>
    <t>228 Highland Road Suite #1, Atglen, PA 19310</t>
  </si>
  <si>
    <t>Owen J. Roberts School District</t>
  </si>
  <si>
    <t>1207 W. Bridge Street, Spring City, PA 19475</t>
  </si>
  <si>
    <t>Oxford Area School District</t>
  </si>
  <si>
    <t>602 Garfield Street, Oxford, PA 19363</t>
  </si>
  <si>
    <t>Oxford Borough</t>
  </si>
  <si>
    <t>450 West Locust Street, Oxford, PA 19363</t>
  </si>
  <si>
    <t>Parkesburg Borough</t>
  </si>
  <si>
    <t>329 W. 1st Avenue, Parkesburg, PA 19365</t>
  </si>
  <si>
    <t>260 Lewis Road, West Grove, PA 19390</t>
  </si>
  <si>
    <t>Pennsbury Township</t>
  </si>
  <si>
    <t>702 baltimore pike, chadds ford, PA 19317</t>
  </si>
  <si>
    <t>Phoenixville Area School District</t>
  </si>
  <si>
    <t>71 Southwest Avenue, Phoenixville, PA 19460</t>
  </si>
  <si>
    <t>Phoenixville Borough</t>
  </si>
  <si>
    <t>115 Buchanan Street, Phoenixville, PA 19460</t>
  </si>
  <si>
    <t>Pocopson Township</t>
  </si>
  <si>
    <t>1440 Lenape Rd, West Chester, PA 19382</t>
  </si>
  <si>
    <t>Sadsbury Township</t>
  </si>
  <si>
    <t>6 Ramsey Alley, Sadsburyville, PA 19369</t>
  </si>
  <si>
    <t>South Coatesville Borough</t>
  </si>
  <si>
    <t>159 modena rd., Coatesville, PA 19320</t>
  </si>
  <si>
    <t>South Coventry Township</t>
  </si>
  <si>
    <t>1371 New Philadelphia Road, Pottstown, PA 19465</t>
  </si>
  <si>
    <t>Southeastern Chester County Refuse Authority</t>
  </si>
  <si>
    <t>219 Street Road, West Grove, PA 19390</t>
  </si>
  <si>
    <t>Thornbury Township</t>
  </si>
  <si>
    <t>Jones-Hilton Bldg on Cheyney University Campus, Cheyney, PA 19319</t>
  </si>
  <si>
    <t>Unionville-Chadds Ford School District</t>
  </si>
  <si>
    <t>754 Unionville Rd, Kennett Square, PA 19348</t>
  </si>
  <si>
    <t>Upper Oxford Township</t>
  </si>
  <si>
    <t>1185 Limestone Road, Oxford, PA 19363</t>
  </si>
  <si>
    <t>Valley Township</t>
  </si>
  <si>
    <t>1145 W. Lincoln Hwy., Coatesville, PA 19320</t>
  </si>
  <si>
    <t>Wallace Township</t>
  </si>
  <si>
    <t>2160 Creek Road, Glenmoore, PA 19343</t>
  </si>
  <si>
    <t>Warwick Township</t>
  </si>
  <si>
    <t>2500 Ridge Road, Elverson, PA 19520</t>
  </si>
  <si>
    <t>West Brandywine Township</t>
  </si>
  <si>
    <t>199 Lafayette Rd, Coatesville, PA 19320</t>
  </si>
  <si>
    <t>West Caln Township</t>
  </si>
  <si>
    <t>125 Creamery Rd., Coatesville, PA 19320</t>
  </si>
  <si>
    <t>West Chester Area School District</t>
  </si>
  <si>
    <t>1181 McDermott Drive, West Chester, PA 19380</t>
  </si>
  <si>
    <t>West Chester University of Pennsylvania</t>
  </si>
  <si>
    <t>801 South Campus Drive, West Chester, PA 19382</t>
  </si>
  <si>
    <t>West Fallowfield Township</t>
  </si>
  <si>
    <t>226 Cochran Street, Cochranville, PA 19330</t>
  </si>
  <si>
    <t>West Goshen Township</t>
  </si>
  <si>
    <t>1025 Paoli Pike, West Chester, PA 19380</t>
  </si>
  <si>
    <t>West Grove Borough</t>
  </si>
  <si>
    <t>100 South Guernsey Avenue, West Grove, PA 19390</t>
  </si>
  <si>
    <t>West Marlborough Township</t>
  </si>
  <si>
    <t>1300 Doe Run Road, Coatesville, PA 19320</t>
  </si>
  <si>
    <t>West Nantmeal Township</t>
  </si>
  <si>
    <t>455 N. Manor Road, Elverson, PA 19520</t>
  </si>
  <si>
    <t>West Nottingham Township</t>
  </si>
  <si>
    <t>100 Park Road, Nottingham, PA 19362</t>
  </si>
  <si>
    <t>West Sadsbury Township</t>
  </si>
  <si>
    <t>6400 N. Moscow Road, Parkesburg, PA 19365</t>
  </si>
  <si>
    <t>West Vincent Township</t>
  </si>
  <si>
    <t>729 St. Matthews Rd., Chester Springs, PA 19425</t>
  </si>
  <si>
    <t>Westtown Township</t>
  </si>
  <si>
    <t>10 E. Pleasant Grove Road, West Chester, PA 19382</t>
  </si>
  <si>
    <t>Willistown Township</t>
  </si>
  <si>
    <t>688 Sugartown Road, Malvern, PA 19355</t>
  </si>
  <si>
    <t>CLARION</t>
  </si>
  <si>
    <t>Beaver Township</t>
  </si>
  <si>
    <t>324 Tippecanoe Rd, Knox, PA 16232</t>
  </si>
  <si>
    <t>Clarion Borough</t>
  </si>
  <si>
    <t>1148 Veterans Drive, Clarion, PA 16214</t>
  </si>
  <si>
    <t>Clarion Township</t>
  </si>
  <si>
    <t>Carney Road, Strattanville, PA 16258</t>
  </si>
  <si>
    <t>Clarion University of Pennsylvania</t>
  </si>
  <si>
    <t>Memorial Stadium, West Main Street, Clarion, PA 16214</t>
  </si>
  <si>
    <t>East Brady Borough</t>
  </si>
  <si>
    <t>210 Verner Street, East Brady, PA 16028</t>
  </si>
  <si>
    <t>1395 Fulton Road 1395 Fulton Rd., Shippenville, PA 16254</t>
  </si>
  <si>
    <t>Hawthorn Borough</t>
  </si>
  <si>
    <t>Maple St, Hawthorn, PA 16230</t>
  </si>
  <si>
    <t>17956 Route 68, Sligo, PA 16255</t>
  </si>
  <si>
    <t>New Bethlehem Borough</t>
  </si>
  <si>
    <t>210 Lafayette Street, New Bethlehem, PA 16242</t>
  </si>
  <si>
    <t>5687 Doc Walker Road, Parker, PA, PA 16049</t>
  </si>
  <si>
    <t>Salem Township</t>
  </si>
  <si>
    <t>57 Community Road, Lamartine, PA 16375</t>
  </si>
  <si>
    <t>Strattanville Borough</t>
  </si>
  <si>
    <t>361 Virgin Alley, Strattanville, PA 16258</t>
  </si>
  <si>
    <t>CLEARFIELD</t>
  </si>
  <si>
    <t>Beccaria Township</t>
  </si>
  <si>
    <t>33 Cross Roads Blvd., Coalport, PA 16627</t>
  </si>
  <si>
    <t>Bigler Township</t>
  </si>
  <si>
    <t>2861 Main Street, Madera, PA 16661</t>
  </si>
  <si>
    <t>Bloom Township</t>
  </si>
  <si>
    <t>6209 Greenville Pike, Grampian, PA 16838</t>
  </si>
  <si>
    <t>Boggs Township</t>
  </si>
  <si>
    <t>150 Blue Ball Road, West Decatur, PA 16878</t>
  </si>
  <si>
    <t>Bradford Township</t>
  </si>
  <si>
    <t>2289 Barrett Road, Woodland, PA 16881</t>
  </si>
  <si>
    <t>3906 Shamokin Trail, Luthersburg, PA 15848</t>
  </si>
  <si>
    <t>2447 Ridge Road, Westover, PA 16692</t>
  </si>
  <si>
    <t>Chest Township</t>
  </si>
  <si>
    <t>2406 McPherron Road, LaJose PA, PA 15753</t>
  </si>
  <si>
    <t>Chester Hill Borough</t>
  </si>
  <si>
    <t>306 Rowland Avenue, Philipsburg, PA 16866</t>
  </si>
  <si>
    <t>Clearfield Borough</t>
  </si>
  <si>
    <t>229 Power Avenue, Clearfield, PA 16830</t>
  </si>
  <si>
    <t>Clearfield Hospital</t>
  </si>
  <si>
    <t>809 Turnpike Avenue, Clearfield, PA 16830</t>
  </si>
  <si>
    <t>Coalport Borough</t>
  </si>
  <si>
    <t>822 Forest Street, Coalport, PA 16627</t>
  </si>
  <si>
    <t>Cooper Township</t>
  </si>
  <si>
    <t>3924 Kylertown Drifting Hwy PO Box 208, Kylertown, PA 16847</t>
  </si>
  <si>
    <t>Covington Township</t>
  </si>
  <si>
    <t>88 Deer Haven Road, Frenchville, PA 16836</t>
  </si>
  <si>
    <t>Curwensville Borough</t>
  </si>
  <si>
    <t>900 Susquehanna Avenue, Curwensville, PA 16833</t>
  </si>
  <si>
    <t>Decatur Township</t>
  </si>
  <si>
    <t>575 Fairview Road, Osceola Mills, PA 16666</t>
  </si>
  <si>
    <t>DuBois Area School District</t>
  </si>
  <si>
    <t>DuBois Area School District 30 Sones Road, DuBois, PA 15801</t>
  </si>
  <si>
    <t>DuBois Regional Medical Center</t>
  </si>
  <si>
    <t>100 Hospital Avenue, DuBois, PA 15801</t>
  </si>
  <si>
    <t>DuBois, City of</t>
  </si>
  <si>
    <t>10 Parkway Drive, DuBois, PA 15801</t>
  </si>
  <si>
    <t>Girard Township</t>
  </si>
  <si>
    <t>165 Girard Circle 165 Girard Circle, LeContes Mills, PA 16850</t>
  </si>
  <si>
    <t>Graham Township</t>
  </si>
  <si>
    <t>3395 DEER CREEK ROAD, MORRISDALE, PA 16858</t>
  </si>
  <si>
    <t>Greenwood Township</t>
  </si>
  <si>
    <t>Mahaffey-Grampian Hwy, Bells Landing, PA 15757</t>
  </si>
  <si>
    <t>Gulich Township</t>
  </si>
  <si>
    <t>525 Walnut Street, Smithmill, PA, PA 16680-0305</t>
  </si>
  <si>
    <t>Houtzdale Borough</t>
  </si>
  <si>
    <t>704 Brisbin St., Houtzdale, PA 16651</t>
  </si>
  <si>
    <t>Irvona Borough</t>
  </si>
  <si>
    <t>5 RAILROAD STREET, IRVONA, PA 16656</t>
  </si>
  <si>
    <t>Karthaus Township</t>
  </si>
  <si>
    <t>367 Market Street, Karthaus, PA 16845</t>
  </si>
  <si>
    <t>Knox Township</t>
  </si>
  <si>
    <t>4388 Douglas Rd., New Millport, PA 16861</t>
  </si>
  <si>
    <t>Lawrence Township</t>
  </si>
  <si>
    <t>45 George Street, Clearfield, PA 16830</t>
  </si>
  <si>
    <t>Morris Township</t>
  </si>
  <si>
    <t>1189 Oak Grove Road, Morrisdale, PA 16858</t>
  </si>
  <si>
    <t>Moshannon Valley School District</t>
  </si>
  <si>
    <t>4934 Green Acre Road, Houtzdale, PA 16651</t>
  </si>
  <si>
    <t>Osceola Mills Borough</t>
  </si>
  <si>
    <t>PO Box 85 519 Pruner Street, Osceola Mills, PA 16666</t>
  </si>
  <si>
    <t>825 Stronach Road, Grampian, PA 16838</t>
  </si>
  <si>
    <t>4257 Curwensville/Grampian Hwy, Curwensville, PA 16833</t>
  </si>
  <si>
    <t>Ramey Borough</t>
  </si>
  <si>
    <t>392 Main Street, Ramey, PA 16671</t>
  </si>
  <si>
    <t>Sandy Township</t>
  </si>
  <si>
    <t>Rockton Rd., DuBois, PA 15801</t>
  </si>
  <si>
    <t>Union Twp Road District</t>
  </si>
  <si>
    <t>3011 Luthersburg-Rockton Highway, Rockton, PA 15856</t>
  </si>
  <si>
    <t>Wallaceton Borough</t>
  </si>
  <si>
    <t>SR RTE 2034 183 REED ST, WALLACETON, PA 16876</t>
  </si>
  <si>
    <t>Woodward Township</t>
  </si>
  <si>
    <t>11 Juniata Avenue, Houtzdale, PA 16651</t>
  </si>
  <si>
    <t>CLINTON</t>
  </si>
  <si>
    <t>Avis Borough</t>
  </si>
  <si>
    <t>corner of Ross&amp;Fairview Streets, Avis,Pa., PA 17721-0598</t>
  </si>
  <si>
    <t>Bald Eagle Township Board of Supervisors</t>
  </si>
  <si>
    <t>12 Fairpoint Road, Mill Hall, PA 17751</t>
  </si>
  <si>
    <t>Beech Creek Borough</t>
  </si>
  <si>
    <t>51 Locust Street, Beech Creek, PA 16822</t>
  </si>
  <si>
    <t>Beech Creek Township</t>
  </si>
  <si>
    <t>Beech Creek Township 190 Wynn Avenue, Beech Creek, PA 16822</t>
  </si>
  <si>
    <t>Castanea Township</t>
  </si>
  <si>
    <t>McElhattan Avenue, Lock Haven, PA 17745</t>
  </si>
  <si>
    <t>Chapman Township</t>
  </si>
  <si>
    <t>196 Main Street, North Bend, PA 17760</t>
  </si>
  <si>
    <t>Crawford Township</t>
  </si>
  <si>
    <t>Crawford Township 2861 Rauchtown Road, Jersey Shore, PA 17740</t>
  </si>
  <si>
    <t>Dunnstable Township</t>
  </si>
  <si>
    <t>630 Big Plum Run Road, Lock Haven, PA 17745</t>
  </si>
  <si>
    <t>Flemington Borough</t>
  </si>
  <si>
    <t>Canal Street Lot, Flemington, PA 17745</t>
  </si>
  <si>
    <t>Greene Township Supervisors</t>
  </si>
  <si>
    <t>688 East Valley Road, Loganton, PA, PA 17747</t>
  </si>
  <si>
    <t>Lamar Township</t>
  </si>
  <si>
    <t>148 Beagle Rd., Mill Hall, PA 17751</t>
  </si>
  <si>
    <t>Leidy Township</t>
  </si>
  <si>
    <t>7214 Kettle Creek Road, Renovo, PA 17764</t>
  </si>
  <si>
    <t>Lock Haven University of Pennsylvania</t>
  </si>
  <si>
    <t>City of Lock Haven Walnut Street, Lock Haven, PA 17745</t>
  </si>
  <si>
    <t>Lock Haven, City of</t>
  </si>
  <si>
    <t>2 East Walnut Street, Lock Haven, PA, PA 17745</t>
  </si>
  <si>
    <t>Logan Township Supervisors</t>
  </si>
  <si>
    <t>586 Summer Mountian Road, Loganton, PA 17747</t>
  </si>
  <si>
    <t>Mill Hall Borough</t>
  </si>
  <si>
    <t>215 Beech Creek Ave., Mill Hall, PA 17751</t>
  </si>
  <si>
    <t>Noyes Township</t>
  </si>
  <si>
    <t>212 Tamarack Rd, Renovo, PA 17764</t>
  </si>
  <si>
    <t>Pine Creek Township</t>
  </si>
  <si>
    <t>31 Municipal Drive, Avis, PA 17721</t>
  </si>
  <si>
    <t>Porter Township</t>
  </si>
  <si>
    <t>304 Peach Orchard Road, Mill Hall, PA 17751</t>
  </si>
  <si>
    <t>Renovo Borough</t>
  </si>
  <si>
    <t>128 Fifth Street, Renovo, PA 17764</t>
  </si>
  <si>
    <t>Wayne Township</t>
  </si>
  <si>
    <t>773 Pine Mountain Road, Lock Haven, PA 17745</t>
  </si>
  <si>
    <t>West Keating Township</t>
  </si>
  <si>
    <t>6957 Keating Mountain Road, Pottersdale, PA 16871</t>
  </si>
  <si>
    <t>COLUMBIA</t>
  </si>
  <si>
    <t>Benton Township</t>
  </si>
  <si>
    <t>236 Shickshinny Road, Benton, PA 17814</t>
  </si>
  <si>
    <t>Berwick Borough</t>
  </si>
  <si>
    <t>South Eaton Street, Berwick, PA 18603</t>
  </si>
  <si>
    <t>Bloomsburg University of PA</t>
  </si>
  <si>
    <t>400 East Second Street, Bloomsburg, PA 17815</t>
  </si>
  <si>
    <t>Bloomsburg, Town of</t>
  </si>
  <si>
    <t>821 Catherine Street, Bloomsburg, PA 17815</t>
  </si>
  <si>
    <t>Briar Creek Township</t>
  </si>
  <si>
    <t>150 Municipal Road, Berwick, PA 18603</t>
  </si>
  <si>
    <t>Catawissa Borough</t>
  </si>
  <si>
    <t>405 S. Fourth St., Catawissa, PA 17820</t>
  </si>
  <si>
    <t>Catawissa Township</t>
  </si>
  <si>
    <t>153 Old Reading Road, Catawissa, PA 17820</t>
  </si>
  <si>
    <t>Cleveland Township</t>
  </si>
  <si>
    <t>46 JEFFERSON ROAD, ELYSBURG, PA 17824</t>
  </si>
  <si>
    <t>Conyngham Township</t>
  </si>
  <si>
    <t>701 main st, Aristes, PA 17920</t>
  </si>
  <si>
    <t>Fishing Creek Township</t>
  </si>
  <si>
    <t>3188 Route 487, Orangeville, PA 17859</t>
  </si>
  <si>
    <t>97 Orchard Drive, Catawissa, PA 17820</t>
  </si>
  <si>
    <t>Geisinger Bloomsburg Hospital</t>
  </si>
  <si>
    <t>549 Fair Street, Bloomsburg, PA 17815</t>
  </si>
  <si>
    <t>Hemlock Township</t>
  </si>
  <si>
    <t>Hemlock Township Supervisors 26 Firehall Road, Bloomsburg, PA 17815</t>
  </si>
  <si>
    <t>862 Waller Divide Road, Benton, PA 17814</t>
  </si>
  <si>
    <t>Locust Townshp</t>
  </si>
  <si>
    <t>71 Ringtown mountain road, Catawissa, PA 17820</t>
  </si>
  <si>
    <t>Main Township</t>
  </si>
  <si>
    <t>345 Church Road, Bloomsburg, PA 17815</t>
  </si>
  <si>
    <t>Millville Borough</t>
  </si>
  <si>
    <t>136 Morehead Ave, Millville, PA 17846</t>
  </si>
  <si>
    <t>Montour Township</t>
  </si>
  <si>
    <t>240 Jackson Street, Bloomsburg, PA 17815</t>
  </si>
  <si>
    <t>230 McWilliams Road, Bloomsburg, PA 17815</t>
  </si>
  <si>
    <t>North Centre Township</t>
  </si>
  <si>
    <t>1059 State Route 93, Berwick, PA 18603</t>
  </si>
  <si>
    <t>Orange Township</t>
  </si>
  <si>
    <t>2028 state route 487, Orangeville, PA 17859</t>
  </si>
  <si>
    <t>Roaring Creek Township</t>
  </si>
  <si>
    <t>336 Independence Street, Catawissa, PA 17820</t>
  </si>
  <si>
    <t>Scott Township</t>
  </si>
  <si>
    <t>350 Tenny Street, Bloomsburg, PA 17815</t>
  </si>
  <si>
    <t>South Centre Township</t>
  </si>
  <si>
    <t>6260 4th Street, Bloomsburg, PA 17815</t>
  </si>
  <si>
    <t>Sugarloaf Township</t>
  </si>
  <si>
    <t>90 Schoolhouse Road, Benton, PA 17814</t>
  </si>
  <si>
    <t>CRAWFORD</t>
  </si>
  <si>
    <t>Cambridge Springs Borough</t>
  </si>
  <si>
    <t>161 Carringer Street, Cambridge Springs, PA 16403</t>
  </si>
  <si>
    <t>Cambridge Township</t>
  </si>
  <si>
    <t>22530 Electric Drive, Cambridge Springs, PA 16403</t>
  </si>
  <si>
    <t>Cochranton Borough</t>
  </si>
  <si>
    <t>Cochranton Borough 109 E. Adams Street, Crawford, PA 16314</t>
  </si>
  <si>
    <t>Conneaut Lake Borough</t>
  </si>
  <si>
    <t>170 N. Third Street, Conneaut Lake, PA 16316</t>
  </si>
  <si>
    <t>14743 F Road, Atlantic, PA 16111</t>
  </si>
  <si>
    <t>Meadville, City of</t>
  </si>
  <si>
    <t>1340 South Cottage Street, Meadville, PA 16335</t>
  </si>
  <si>
    <t>Oil Creek Township</t>
  </si>
  <si>
    <t>127 McKinney Road, Titusville, PA 16354</t>
  </si>
  <si>
    <t>4779 US Hwy 6, Linesville, PA 16424</t>
  </si>
  <si>
    <t>Rockdale Township</t>
  </si>
  <si>
    <t>29393 Miller Station Road, Cambridge Springs, PA 16403</t>
  </si>
  <si>
    <t>Rome Township</t>
  </si>
  <si>
    <t>44466 Harrison Road, Spartansburg, PA 16434</t>
  </si>
  <si>
    <t>9888 State Hwy 285, Conneaut Lake, PA 16316</t>
  </si>
  <si>
    <t>Saegertown Borough</t>
  </si>
  <si>
    <t>603 Erie St., Saegertown, PA 16433</t>
  </si>
  <si>
    <t>South Shenango Township</t>
  </si>
  <si>
    <t>6865 Collins Rd, Jamestown, PA 16134</t>
  </si>
  <si>
    <t>Titusville, City of</t>
  </si>
  <si>
    <t>120 St John Street, Titusville, PA 16354</t>
  </si>
  <si>
    <t>26965 Deeter Road, Cochranton, PA 16314</t>
  </si>
  <si>
    <t>6817 Main Street, Hartstown, PA 16131</t>
  </si>
  <si>
    <t>West Mead Township</t>
  </si>
  <si>
    <t>1150 Morgan Village Road, Meadville, PA 16335</t>
  </si>
  <si>
    <t>West Shenango Township</t>
  </si>
  <si>
    <t>2179 West Lake Rd., Jamestown ,Pa., PA 16134</t>
  </si>
  <si>
    <t>Woodcock Township</t>
  </si>
  <si>
    <t>16250 State Hwy. 86, Saegertown, PA 16433</t>
  </si>
  <si>
    <t>CUMBERLAND</t>
  </si>
  <si>
    <t>Camp Hill Borough</t>
  </si>
  <si>
    <t>2700 Columbia Avenue, Camp Hill, PA 17011</t>
  </si>
  <si>
    <t>Carlisle Area School District</t>
  </si>
  <si>
    <t>2051 Spring Road, N. Middleton Twp Salt Dome, Carlisle ,Pa, PA 17013</t>
  </si>
  <si>
    <t>Hampden Township</t>
  </si>
  <si>
    <t>1955 technolgy Parkway, Mecanicsburg Pa, PA 17050</t>
  </si>
  <si>
    <t>Holy Spirit Hospital</t>
  </si>
  <si>
    <t>503 North 21st Street, Camp Hill, PA 17011</t>
  </si>
  <si>
    <t>415 Three Square Hollow Road, Newburg, PA 17240</t>
  </si>
  <si>
    <t>Lower Allen Township</t>
  </si>
  <si>
    <t>1400 St. Johns Road, Camp Hill, PA 17011</t>
  </si>
  <si>
    <t>Lower Frankford Township</t>
  </si>
  <si>
    <t>1205 Easy Road, Carlisle, PA 17015</t>
  </si>
  <si>
    <t>Lower Mifflin Township</t>
  </si>
  <si>
    <t>Lower Mifflin Township 529 Shed Road, Newville, PA 17241</t>
  </si>
  <si>
    <t>350 N Middlesex Rd, Carlisle, PA 17013</t>
  </si>
  <si>
    <t>1220 Boiling Springs Road, Mechanicsburg, PA 17055</t>
  </si>
  <si>
    <t>North Middleton Township</t>
  </si>
  <si>
    <t>2051 Spring Rd, Carlisle, PA 17013</t>
  </si>
  <si>
    <t>Shippensburg Borough</t>
  </si>
  <si>
    <t>101 East Dykeman Road, Shippensburg, PA 17257</t>
  </si>
  <si>
    <t>Shippensburg University</t>
  </si>
  <si>
    <t>1871 Old Main Drive, Shippensburg, PA 17257</t>
  </si>
  <si>
    <t>Silver Spring Township</t>
  </si>
  <si>
    <t>6471 Carlisle Pike, Mechanicsburg, PA 17050</t>
  </si>
  <si>
    <t>Upper Frankford Township</t>
  </si>
  <si>
    <t>660 Mohawk Road, Newville, PA 17241</t>
  </si>
  <si>
    <t>DAUPHIN</t>
  </si>
  <si>
    <t>Dauphin County Technical School</t>
  </si>
  <si>
    <t>6001 Locust Lane, Harrisburg, PA 17109</t>
  </si>
  <si>
    <t>Derry Township</t>
  </si>
  <si>
    <t>650 Clearwater Rd., Hershey, PA 17033</t>
  </si>
  <si>
    <t>East Hanover Township</t>
  </si>
  <si>
    <t>376 North Crawford Road, Grantville PA, PA 17028</t>
  </si>
  <si>
    <t>Elizabethville Borough</t>
  </si>
  <si>
    <t>14 South Market Street, Elizabethville, PA 17023</t>
  </si>
  <si>
    <t>Halifax Township</t>
  </si>
  <si>
    <t>102 Fisher St 102 Fisher St, Halifax, PA 17032</t>
  </si>
  <si>
    <t>Harrisburg, City of</t>
  </si>
  <si>
    <t>100 Pine Drive, Harrisburg, PA 171111</t>
  </si>
  <si>
    <t>Highspire Borough</t>
  </si>
  <si>
    <t>301 Industrial Road, Highspire, PA 17034</t>
  </si>
  <si>
    <t>450 Bastian Rd, Halifax, PA 17032</t>
  </si>
  <si>
    <t>JEFFERSON TOWNSHIP</t>
  </si>
  <si>
    <t>2990 Powells Valley Rd, Halifax, PA 17032</t>
  </si>
  <si>
    <t>Lower Swatara Township</t>
  </si>
  <si>
    <t>820 Oberlin Rd, Middletown, PA 17057</t>
  </si>
  <si>
    <t>Lykens Borough</t>
  </si>
  <si>
    <t>606 Pine Street, Lykens, PA 17048</t>
  </si>
  <si>
    <t>Lykens Township</t>
  </si>
  <si>
    <t>2073 East Middle Road, Lykens, PA 17048</t>
  </si>
  <si>
    <t>Middletown Borough</t>
  </si>
  <si>
    <t>102 Grant street, middletown, PA 17057</t>
  </si>
  <si>
    <t>Mifflin Township</t>
  </si>
  <si>
    <t>543 Municipal Road, Millersburg, PA 17061</t>
  </si>
  <si>
    <t>Milton Hershey School</t>
  </si>
  <si>
    <t>1201 Homestead Lane, Hershey, PA 17033</t>
  </si>
  <si>
    <t>Penn State Harrisburg</t>
  </si>
  <si>
    <t>777 West Harrisburg Pike, Middletown, PA 17057</t>
  </si>
  <si>
    <t>Penn State Milton S Hershey Med Ctr</t>
  </si>
  <si>
    <t>500 University Drive, Hershey, PA 17033</t>
  </si>
  <si>
    <t>Pinnacle Health System</t>
  </si>
  <si>
    <t>4 Locations within Dauphin and Cumberland Counties, Harrisburg, PA 17105</t>
  </si>
  <si>
    <t>338 Reiners School Road, Tower City, PA 17980</t>
  </si>
  <si>
    <t>South Hanover Township</t>
  </si>
  <si>
    <t>111 WEST THIRD STREET, HERSHEY, PA 17033</t>
  </si>
  <si>
    <t>Steelton Borough</t>
  </si>
  <si>
    <t>282 Christian st, steelton, PA 17113</t>
  </si>
  <si>
    <t>Susquehanna Area Regional Airport Authority</t>
  </si>
  <si>
    <t>513 AIRPORT DR, MIDDLETOWN, PA 17057</t>
  </si>
  <si>
    <t>Swatara Township</t>
  </si>
  <si>
    <t>599 Eisenhower Boulevard, Harrisburg, PA 17111</t>
  </si>
  <si>
    <t>Upper Paxton Township</t>
  </si>
  <si>
    <t>506 Berrysburg Road, Millersburg, PA 17061</t>
  </si>
  <si>
    <t>185 Manors Road, Elizabethville, PA 17023</t>
  </si>
  <si>
    <t>32 UNION CHURCH ROAD, HALIFAX, PA, PA 17032</t>
  </si>
  <si>
    <t>Wiconisco Township</t>
  </si>
  <si>
    <t>305 Walnut Street, Wiconisco, PA 17097</t>
  </si>
  <si>
    <t>Williams Township</t>
  </si>
  <si>
    <t>1 Orange Street, Williamstown, PA 17098</t>
  </si>
  <si>
    <t>Williamstown Borough</t>
  </si>
  <si>
    <t>200 S. West Street PO Box 44, Williamstown, PA 17098</t>
  </si>
  <si>
    <t>DELAWARE</t>
  </si>
  <si>
    <t>Aldan Borough</t>
  </si>
  <si>
    <t>52 north ridgeway ave, glenolden, PA 19036</t>
  </si>
  <si>
    <t>1092 Bethel RD, Garnet Valley Pa., PA 19060</t>
  </si>
  <si>
    <t>Chadds Ford Township</t>
  </si>
  <si>
    <t>689 Smithbridge Road, Glen Mills, PA 19342</t>
  </si>
  <si>
    <t>Collingdale Borough</t>
  </si>
  <si>
    <t>800 MacDade Blvd, Collingdale, PA, PA 19023</t>
  </si>
  <si>
    <t>Colwyn Borough</t>
  </si>
  <si>
    <t>221 spruce street, colwyn, PA 19023</t>
  </si>
  <si>
    <t>Concord Township</t>
  </si>
  <si>
    <t>675 Smithbridge Road, Glen Mills, PA 19342</t>
  </si>
  <si>
    <t>Darby Borough</t>
  </si>
  <si>
    <t>44 NORTH 9TH STREET, DARBY, PA 19023</t>
  </si>
  <si>
    <t>Darby Township</t>
  </si>
  <si>
    <t>1600 Calcon Hook Rd, Sharon Hill, PA 19079</t>
  </si>
  <si>
    <t>Delaware County Community College</t>
  </si>
  <si>
    <t>901 S. Media Line Rd, Media, PA 19063</t>
  </si>
  <si>
    <t>Fair Acres (COUNTY OF DELAWARE)</t>
  </si>
  <si>
    <t>340 N MIDDLETOWN ROAD BLDG #13 Bldg #13, LIMA, PA 19037</t>
  </si>
  <si>
    <t>Folcroft Borough</t>
  </si>
  <si>
    <t>1555 Elmwood Ave, Folcroft, PA 19032</t>
  </si>
  <si>
    <t>Glenolden Borough</t>
  </si>
  <si>
    <t>240 West Knowles, Glenolden, PA 19036</t>
  </si>
  <si>
    <t>Interboro School District</t>
  </si>
  <si>
    <t>558 Seneca Avenue, Norwood, PA 19074</t>
  </si>
  <si>
    <t>Lansdowne Borough</t>
  </si>
  <si>
    <t>100 S. Union Avenue, Lansdowne, PA 19050</t>
  </si>
  <si>
    <t>Marcus Hook Borough</t>
  </si>
  <si>
    <t>201 E. 10th Street, Marcus Hook, PA 19061</t>
  </si>
  <si>
    <t>Media Borough</t>
  </si>
  <si>
    <t>660 W Baltimore Avenue, Media, PA, PA 19063</t>
  </si>
  <si>
    <t>Middletown Township</t>
  </si>
  <si>
    <t>27 N. Pennell Road, Lima, PA 19037</t>
  </si>
  <si>
    <t>Nether Providence Township</t>
  </si>
  <si>
    <t>5 West Brookhaven Rd, Wallingford, PA 19086</t>
  </si>
  <si>
    <t>Penn State Brandywine</t>
  </si>
  <si>
    <t>23 Yoarsley Mill Rd, Media, PA 19063</t>
  </si>
  <si>
    <t>Radnor Township School District</t>
  </si>
  <si>
    <t>130 King of Prussia Road, Radnor, PA 19087</t>
  </si>
  <si>
    <t>Ridley School District</t>
  </si>
  <si>
    <t>1700 2nd Avenue, Folsom, PA 19033</t>
  </si>
  <si>
    <t>Ridley Township</t>
  </si>
  <si>
    <t>2nd &amp; Sutton Avenues, Folsom, PA 19033</t>
  </si>
  <si>
    <t>Rose Tree Media School District</t>
  </si>
  <si>
    <t>134 Barren Road, Media, PA 19063</t>
  </si>
  <si>
    <t>1258 Church Rd, Springfield, PA 19064</t>
  </si>
  <si>
    <t>Swarthmore Borough</t>
  </si>
  <si>
    <t>121 Dartmouth Ave., Swarthmore, PA 19081</t>
  </si>
  <si>
    <t>Upland Borough</t>
  </si>
  <si>
    <t>401 Kent Lane Fourth and Kent, Upland, PA 19015</t>
  </si>
  <si>
    <t>Upper Darby School District</t>
  </si>
  <si>
    <t>755 n. Lansdowne Ave, Drexel Hill, PA 19026</t>
  </si>
  <si>
    <t>Upper Darby Township</t>
  </si>
  <si>
    <t>8505 Lansdowne Ave., Upper Darby, PA, PA 19082</t>
  </si>
  <si>
    <t>Upper Providence Towsnhip</t>
  </si>
  <si>
    <t>935 N. Providence Road, Media, PA 19063</t>
  </si>
  <si>
    <t>Wallingford-Swarthmore School District</t>
  </si>
  <si>
    <t>121 Dartmouth Ave, Swarthmore Pa, PA 19081</t>
  </si>
  <si>
    <t>ELK</t>
  </si>
  <si>
    <t>Benezette Township</t>
  </si>
  <si>
    <t>105 Schoolhouse Road, Benezette, PA 15821</t>
  </si>
  <si>
    <t>Elk Regional Health Center</t>
  </si>
  <si>
    <t>763 Johnsonburg Road, St. Marys, PA 15857</t>
  </si>
  <si>
    <t>Fox Township</t>
  </si>
  <si>
    <t>116 Irishtown Road, Kersey, PA 15846</t>
  </si>
  <si>
    <t>Highland TWP</t>
  </si>
  <si>
    <t>363 Pennsylvania Ave., James City, PA 16734</t>
  </si>
  <si>
    <t>Horton Township</t>
  </si>
  <si>
    <t>5275 Rt.219, Brockport, PA 15823</t>
  </si>
  <si>
    <t>Jay Township</t>
  </si>
  <si>
    <t>81 E. Teaberry Street, Weedville, PA 15868</t>
  </si>
  <si>
    <t>Johnsonburg Borough</t>
  </si>
  <si>
    <t>100 Main St, Johnsonburg, PA 15845</t>
  </si>
  <si>
    <t>Jones Township</t>
  </si>
  <si>
    <t>68 Old Kane Road, Wilcox, PA 15870</t>
  </si>
  <si>
    <t>Ridgway Borough</t>
  </si>
  <si>
    <t>108 Main Street P.O. Box 149, Ridgway, PA 15853</t>
  </si>
  <si>
    <t>Ridgway Township</t>
  </si>
  <si>
    <t>164 Ridgway Drive, Ridgway PA, PA 15853</t>
  </si>
  <si>
    <t>Saint Marys Area School District</t>
  </si>
  <si>
    <t>977 South St. Marys Rd., St. Marys, PA 15857</t>
  </si>
  <si>
    <t>Spring Creek Township</t>
  </si>
  <si>
    <t>2491 Spring Creek Road, Ridgway, PA 15853</t>
  </si>
  <si>
    <t>St. Marys, City of</t>
  </si>
  <si>
    <t>1015 Graphite Road, St. Marys, PA 15857</t>
  </si>
  <si>
    <t>ERIE</t>
  </si>
  <si>
    <t>Albion Borough</t>
  </si>
  <si>
    <t>36 Bessemer Road, Albion, PA 16401</t>
  </si>
  <si>
    <t>15030 Casler Road, Union City, PA 16438</t>
  </si>
  <si>
    <t>12677 Ormsbee Road, Corry, PA 16407</t>
  </si>
  <si>
    <t>Corry, City of</t>
  </si>
  <si>
    <t>650 E. Smith Street, Corry, PA 16407</t>
  </si>
  <si>
    <t>Edinboro University of Pennsylvania</t>
  </si>
  <si>
    <t>200 Scotland Rd, Earlley Hall/Boiler House, Edinboro, PA 16444</t>
  </si>
  <si>
    <t>Elk Creek Township</t>
  </si>
  <si>
    <t>10405 High Street, Albion, PA 16401</t>
  </si>
  <si>
    <t>Erie, City of</t>
  </si>
  <si>
    <t>2001 French Street, Bureau of Streets, Erie, PA 16503</t>
  </si>
  <si>
    <t>Fairview School District</t>
  </si>
  <si>
    <t>7460 McCray Road, Fairview, PA, PA 16415</t>
  </si>
  <si>
    <t>Fairview Township</t>
  </si>
  <si>
    <t>7471 McCray Road, Fairview, PA 16415</t>
  </si>
  <si>
    <t>Girard Borough</t>
  </si>
  <si>
    <t>302 Mechanic Street, Girard, PA 16417</t>
  </si>
  <si>
    <t>Girard School District</t>
  </si>
  <si>
    <t>2586 Maple Ave., Lake City, PA 16423</t>
  </si>
  <si>
    <t>10140 Ridge Road, Girard, PA 16417</t>
  </si>
  <si>
    <t>Greene Township</t>
  </si>
  <si>
    <t>8899 Old Wattsburg Road, Erie, PA 16510</t>
  </si>
  <si>
    <t>11184 Rich Hill Rd, North East, PA 16428</t>
  </si>
  <si>
    <t>Harborcreek Township</t>
  </si>
  <si>
    <t>5601 Buffalo Road, Harborcreek, PA 16421</t>
  </si>
  <si>
    <t>Lake City Borough</t>
  </si>
  <si>
    <t>1150 Maple Avenue, Lake City, PA 16423</t>
  </si>
  <si>
    <t>Lawrence Park Township</t>
  </si>
  <si>
    <t>Millcreek School District</t>
  </si>
  <si>
    <t>3740 West 26th St. 3740 West 26th St., Erie, PA 16506</t>
  </si>
  <si>
    <t>Millcreek Township</t>
  </si>
  <si>
    <t>3608 W. 26th St., Erie, PA 16506</t>
  </si>
  <si>
    <t>North East Borough</t>
  </si>
  <si>
    <t>99 Clay Street, North East Pa., PA 16428</t>
  </si>
  <si>
    <t>North East Township</t>
  </si>
  <si>
    <t>10300 West Main Road, North East, PA 16428</t>
  </si>
  <si>
    <t>Penn State Behrend Campus</t>
  </si>
  <si>
    <t>5240 Jordan Road, Erie, PA 16563</t>
  </si>
  <si>
    <t>SPRINGFIELD TOWNSHIP</t>
  </si>
  <si>
    <t>13000 Sanford Road, West Springfield, PA 16443</t>
  </si>
  <si>
    <t>8900 OLD FRENCH ROAD, ERIE, PA 16509</t>
  </si>
  <si>
    <t>Union City Borough</t>
  </si>
  <si>
    <t>45 Willow Street, Union City, PA 16438</t>
  </si>
  <si>
    <t>Venango Township</t>
  </si>
  <si>
    <t>9141 TOWNHALL ROAD, WATTSBURG, PA 16442</t>
  </si>
  <si>
    <t>11800 Edinboro Road, Edinboro, PA 16412</t>
  </si>
  <si>
    <t>Waterford Township</t>
  </si>
  <si>
    <t>12451 Circuit Road, Waterford, PA 16441</t>
  </si>
  <si>
    <t>Wattsburg Area School District</t>
  </si>
  <si>
    <t>Wattsburg School District 10795 Hill Road, Wattsburg, PA 16442</t>
  </si>
  <si>
    <t>17395 Sciota Road, Corry, PA 16407</t>
  </si>
  <si>
    <t>Wesleyville Borough</t>
  </si>
  <si>
    <t>3334 Woodlawn Avenue, Wesleyville, PA 16510</t>
  </si>
  <si>
    <t>FAYETTE</t>
  </si>
  <si>
    <t>Brownsville Borough</t>
  </si>
  <si>
    <t>18 &amp; Water Street, Brownsville, PA 15417</t>
  </si>
  <si>
    <t>Brownsville Township</t>
  </si>
  <si>
    <t>232 Brown Street, Brownsville, PA 15417</t>
  </si>
  <si>
    <t>Bullskin Township</t>
  </si>
  <si>
    <t>178 Shenandoah Road, Connellsville, PA 15425</t>
  </si>
  <si>
    <t>Connellsville Area School District</t>
  </si>
  <si>
    <t>720 Locust Street Extension, Connellsville, PA 15425</t>
  </si>
  <si>
    <t>Connellsville Township</t>
  </si>
  <si>
    <t>166 McCoy Hollow Road, Connellsville, PA 15425</t>
  </si>
  <si>
    <t>Connellsville, City of</t>
  </si>
  <si>
    <t>131 West South St., Connellsville, PA 15425</t>
  </si>
  <si>
    <t>Dunbar Borough</t>
  </si>
  <si>
    <t>98 Woodvale Street, Dunbar, PA 15431</t>
  </si>
  <si>
    <t>Dunbar Township</t>
  </si>
  <si>
    <t>128 Township Drive, Dunbar, PA 15431</t>
  </si>
  <si>
    <t>Fairchance Borough</t>
  </si>
  <si>
    <t>46 DeForrest Avenue, Fairchance, PA 15436</t>
  </si>
  <si>
    <t>Fayette City Borough</t>
  </si>
  <si>
    <t>Rt 201 Sewage Plant Rd, Fayette City, PA 15438</t>
  </si>
  <si>
    <t>353 Town Country Road, Vanderbilt, PA 15486</t>
  </si>
  <si>
    <t>Georges Township</t>
  </si>
  <si>
    <t>1151 Township Drive, Uniontown, PA 15401</t>
  </si>
  <si>
    <t>German Township</t>
  </si>
  <si>
    <t>2 Long Street, McClellandtown, PA 15458</t>
  </si>
  <si>
    <t>262 Stuckslager Road, Perryopolis, PA 15473</t>
  </si>
  <si>
    <t>Laurel Highlands School District</t>
  </si>
  <si>
    <t>304 Bailey Ave., Uniontown, PA 15401</t>
  </si>
  <si>
    <t>Lower Tyrone Township</t>
  </si>
  <si>
    <t>456 Banning Rd, Dawson, PA 15428</t>
  </si>
  <si>
    <t>Luzerne Township</t>
  </si>
  <si>
    <t>415 Hopewell Road, Brownsville, PA 15417</t>
  </si>
  <si>
    <t>Masontown Borough</t>
  </si>
  <si>
    <t>214 River Avenue, Masontown, PA 15461</t>
  </si>
  <si>
    <t>427 Searight-Herbert Road, Uniontown, PA 15401</t>
  </si>
  <si>
    <t>North Union Township</t>
  </si>
  <si>
    <t>7 South Evans Station Road, Lemont Furnace, PA 15456</t>
  </si>
  <si>
    <t>One Township Drive, Star Junction Pa., PA 15482</t>
  </si>
  <si>
    <t>Perryopolis Borough</t>
  </si>
  <si>
    <t>721 Cemetary Road, Perryopolis, PA 15473</t>
  </si>
  <si>
    <t>Redstone Township</t>
  </si>
  <si>
    <t>225 Twin Hills Road Grindstone, Grindstone, PA 15442</t>
  </si>
  <si>
    <t>Saltlick Township</t>
  </si>
  <si>
    <t>147 Municipal Building Road, Melcroft, PA 15462</t>
  </si>
  <si>
    <t>Smithfield Borough</t>
  </si>
  <si>
    <t>14 Water St., Smithfield, PA 15478</t>
  </si>
  <si>
    <t>South Connellsville Borough</t>
  </si>
  <si>
    <t>1503 South Pittsburgh Street, South Connellsville, PA 15425</t>
  </si>
  <si>
    <t>South Union Township</t>
  </si>
  <si>
    <t>151 Township Drive, Uniontown, PA 15401</t>
  </si>
  <si>
    <t>Uniontown, City of</t>
  </si>
  <si>
    <t>43 Dunbar Street, Uniontown, PA 15401</t>
  </si>
  <si>
    <t>Upper Tyrone Township</t>
  </si>
  <si>
    <t>170 Municipal Drive, Connellsville, PA 15425</t>
  </si>
  <si>
    <t>1390 Fayette Avenue, Belle Vernon, PA 15012</t>
  </si>
  <si>
    <t>FOREST</t>
  </si>
  <si>
    <t>Barnett Township</t>
  </si>
  <si>
    <t>2301 Belltown Road, Clarington, PA 15828</t>
  </si>
  <si>
    <t>Jenks Township</t>
  </si>
  <si>
    <t>135 PINE STREET, MARIENVILLE, PA 16239</t>
  </si>
  <si>
    <t>FRANKLIN</t>
  </si>
  <si>
    <t>Antrim Township</t>
  </si>
  <si>
    <t>10655 Antrim Church Road, Greencastle, PA 17225</t>
  </si>
  <si>
    <t>Chambersburg Borough</t>
  </si>
  <si>
    <t>725 Hollywell Ave, Chambersburg, PA 17201</t>
  </si>
  <si>
    <t>Greencastle Borough</t>
  </si>
  <si>
    <t>40 Mifflin Lane, Greencastle, PA 17225</t>
  </si>
  <si>
    <t>1145 Garver Lane &amp; Lky Depot, Bldg 689, Sandbag Rd, Scotland / Chambersburg, PA 17254</t>
  </si>
  <si>
    <t>Guilford Township</t>
  </si>
  <si>
    <t>4480 Guilford Springs Road, Chambersburg, PA 17202</t>
  </si>
  <si>
    <t>1270 Crottlestown Road, Chambersburg, PA 17202</t>
  </si>
  <si>
    <t>Letterkenny Township</t>
  </si>
  <si>
    <t>4924 Orrstown Road, Orrstown, PA 17244</t>
  </si>
  <si>
    <t>Mercersburg Borough</t>
  </si>
  <si>
    <t>209 Oregon St, Mercersburg Pa, PA 17236</t>
  </si>
  <si>
    <t>Montgomery Township</t>
  </si>
  <si>
    <t>11364 Fort Loudon Road, Mercersburg, PA 17236</t>
  </si>
  <si>
    <t>Penn State Mont Alto</t>
  </si>
  <si>
    <t>1 Campus Drive, Mont Alto, PA 17237</t>
  </si>
  <si>
    <t>Peters Township</t>
  </si>
  <si>
    <t>5000 Steele Avenue, Lemasters, PA 17231</t>
  </si>
  <si>
    <t>Quincy Township</t>
  </si>
  <si>
    <t>6900 Landfill Road, Waynesboro, PA 17268</t>
  </si>
  <si>
    <t>Saint Thomas Township</t>
  </si>
  <si>
    <t>965 Hade Road, Chambersburg, PA 17202</t>
  </si>
  <si>
    <t>Southampton Township</t>
  </si>
  <si>
    <t>705 Municipal Drive, Shippensburg, PA 17257</t>
  </si>
  <si>
    <t>13013 Welty Road, Waynesboro, PA 17268</t>
  </si>
  <si>
    <t>Waynesboro Borough</t>
  </si>
  <si>
    <t>300 W. Ninth Street, Waynesboro, PA 17268</t>
  </si>
  <si>
    <t>FULTON</t>
  </si>
  <si>
    <t>Ayr Township Supervisors</t>
  </si>
  <si>
    <t>5844 Cito Road, McConnellsburg, PA 17233</t>
  </si>
  <si>
    <t>Belfast Township</t>
  </si>
  <si>
    <t>323 Martin RD, Needmore, PA 17238</t>
  </si>
  <si>
    <t>Bethel Township Board of Supervisors</t>
  </si>
  <si>
    <t>289 long hollow road, warfordsburg, PA 17267</t>
  </si>
  <si>
    <t>Dublin Township</t>
  </si>
  <si>
    <t>8776 Waterfall Road, Hustontown, PA 17229</t>
  </si>
  <si>
    <t>Thompson Township</t>
  </si>
  <si>
    <t>4526 Timber Ridge Rd., Big Cove Tannery, PA 17212</t>
  </si>
  <si>
    <t>Todd Township</t>
  </si>
  <si>
    <t>2998 East Dutch Corner Road, McConnellsburg, PA 17233</t>
  </si>
  <si>
    <t>6093 Buck Valley Road, Warfordsburg, PA 17267</t>
  </si>
  <si>
    <t>GREENE</t>
  </si>
  <si>
    <t>100 Municipal Road, Carmichaels, PA, PA 15320</t>
  </si>
  <si>
    <t>Dunkard Township</t>
  </si>
  <si>
    <t>370 N. Moreland Street, Bobtown, PA 15315</t>
  </si>
  <si>
    <t>568 Rolling Meadows Road, Waynesburg PA., PA 15370</t>
  </si>
  <si>
    <t>Greene County</t>
  </si>
  <si>
    <t>186 Jefferson Road, Waynesburg, PA 15370</t>
  </si>
  <si>
    <t>165 Carmichaels Road, Garard's Fort, PA 15334</t>
  </si>
  <si>
    <t>Jefferson Borough</t>
  </si>
  <si>
    <t>Jefferson Township 173 Goslin Road, Rices Landing, PA 15357</t>
  </si>
  <si>
    <t>173 Goslin Rd., Rices Landing, PA 15357</t>
  </si>
  <si>
    <t>Morgan Township</t>
  </si>
  <si>
    <t>1019 Third St. Ext, Mather, PA 15346</t>
  </si>
  <si>
    <t>Rices Landing Borough</t>
  </si>
  <si>
    <t>148 Bayard Avenue, Rices Landing, PA 15357</t>
  </si>
  <si>
    <t>Waynesburg Borough</t>
  </si>
  <si>
    <t>247 First Street, Waynesburg, PA 15370</t>
  </si>
  <si>
    <t>HUNTINGDON</t>
  </si>
  <si>
    <t>Barree Township</t>
  </si>
  <si>
    <t>8823 Chilcote Hollow Road, Huntingdon, PA 16652</t>
  </si>
  <si>
    <t>11207 DLG Drive, Shade Gap, PA 17255</t>
  </si>
  <si>
    <t>Huntingdon Borough</t>
  </si>
  <si>
    <t>524 Water Works Avenue (Maintenance Shed), Huntingdon, PA 16652</t>
  </si>
  <si>
    <t>610 Main Street, Alexandria, PA 16611</t>
  </si>
  <si>
    <t>Mount Union Borough</t>
  </si>
  <si>
    <t>North Franklin ST, Mount Union, PA 17066</t>
  </si>
  <si>
    <t>12281 redstone ridge rd, hesston, PA 16647</t>
  </si>
  <si>
    <t>7551 Bridge Street, Alexandria, PA, PA 16611</t>
  </si>
  <si>
    <t>Shirley Township</t>
  </si>
  <si>
    <t>Shirley Township, Shirleysburg, PA, PA 17260</t>
  </si>
  <si>
    <t>Tell Township</t>
  </si>
  <si>
    <t>19297 Tuscarora Creek Road, Blairs Mills, PA 17213</t>
  </si>
  <si>
    <t>5745 Orchard Rd., McConnellstown, PA 16660</t>
  </si>
  <si>
    <t>INDIANA</t>
  </si>
  <si>
    <t>1870 Hemlock Lake Rd, Rossiter, PA 15772</t>
  </si>
  <si>
    <t>Blairsville Borough</t>
  </si>
  <si>
    <t>203 East Market Street, Blairsville, PA 15717</t>
  </si>
  <si>
    <t>Burrell Township</t>
  </si>
  <si>
    <t>321 Park Drive, Black Lick, PA 15716</t>
  </si>
  <si>
    <t>Canoe Township</t>
  </si>
  <si>
    <t>1670 Canoe Ridge Road, Rossiter, PA 15772</t>
  </si>
  <si>
    <t>1212 Neal RD, Homer City PA, PA 15748-7212</t>
  </si>
  <si>
    <t>Cherryhill Township Supervisors</t>
  </si>
  <si>
    <t>184 Spaulding Road, Penn Run, PA 15765-8641</t>
  </si>
  <si>
    <t>Clymer Borough</t>
  </si>
  <si>
    <t>Clymer Borough 354 Adams Street, Clymer, PA 15728</t>
  </si>
  <si>
    <t>East Mahoning Township</t>
  </si>
  <si>
    <t>12052 Route 119 Hwy n, Marion center, PA 15759</t>
  </si>
  <si>
    <t>East Wheatfield Township</t>
  </si>
  <si>
    <t>11444 Rt. 56 Hwy. E., Armagh, PA 15920</t>
  </si>
  <si>
    <t>Grant Township</t>
  </si>
  <si>
    <t>100 East Run Road, Marion Center, PA 15759</t>
  </si>
  <si>
    <t>Green Township</t>
  </si>
  <si>
    <t>1492 Route 240 Highway, Commodore, PA 15729</t>
  </si>
  <si>
    <t>Homer City Borough</t>
  </si>
  <si>
    <t>30 East Wiley Street, Homer City, PA 15748</t>
  </si>
  <si>
    <t>Indiana Borough</t>
  </si>
  <si>
    <t>1180 Church St., Indiana, PA 15701</t>
  </si>
  <si>
    <t>Indiana Regional Medical Center</t>
  </si>
  <si>
    <t>835 Hospital Road, Indiana, PA 15701</t>
  </si>
  <si>
    <t>Indiana University of PA</t>
  </si>
  <si>
    <t>IUP Grounds Dept Robertshaw Building 650 South 13th Street, Indiana, PA 15705</t>
  </si>
  <si>
    <t>1220 Cush Creek Road, Cherry Tree, PA 15724-7728</t>
  </si>
  <si>
    <t>Rayne Township</t>
  </si>
  <si>
    <t>140 Tanoma Rd, Home, PA 15747</t>
  </si>
  <si>
    <t>West Wheatfield Township</t>
  </si>
  <si>
    <t>16129 Rt 259, Robinson, PA 15949</t>
  </si>
  <si>
    <t>950 Indian Springs Road, Indiana, PA 15701</t>
  </si>
  <si>
    <t>JEFFERSON</t>
  </si>
  <si>
    <t>4522 Pansy Ringgold Road, Summerville, PA 15864</t>
  </si>
  <si>
    <t>Bell Township</t>
  </si>
  <si>
    <t>103 Runway Drive, Punxsutawney, PA 15767</t>
  </si>
  <si>
    <t>Brockway Borough</t>
  </si>
  <si>
    <t>1261 4th Ave, Brockway, PA 15824</t>
  </si>
  <si>
    <t>Brookville Borough</t>
  </si>
  <si>
    <t>22 Darrah Street, Brookville, PA 15825</t>
  </si>
  <si>
    <t>Brookville Hospital</t>
  </si>
  <si>
    <t>100 Hospital Road, Brookville, PA 15825</t>
  </si>
  <si>
    <t>Clearfield-Jefferson Counties Regional Airport Authority</t>
  </si>
  <si>
    <t>377 Aviation Way, Reynoldsville, PA 15851</t>
  </si>
  <si>
    <t>Eldred Township</t>
  </si>
  <si>
    <t>3441 Route 36, Brookville, PA 15825</t>
  </si>
  <si>
    <t>Falls Creek Borough</t>
  </si>
  <si>
    <t>Church Street, Falls Creek, PA 15840</t>
  </si>
  <si>
    <t>Gaskill Township</t>
  </si>
  <si>
    <t>74 Municipal Lane, Punxsutawney, PA 15767</t>
  </si>
  <si>
    <t>Henderson Township</t>
  </si>
  <si>
    <t>350 Gruda Road, Punxsutawney, PA 15767</t>
  </si>
  <si>
    <t>7525 Knoxdale Road, Knoxdale, PA 15847</t>
  </si>
  <si>
    <t>McCalmont Township</t>
  </si>
  <si>
    <t>71 Ash Street, Anita PA, PA 15711</t>
  </si>
  <si>
    <t>1581 Kerner Road, Brookville, PA 15825</t>
  </si>
  <si>
    <t>Punxsutawney Area Hospital</t>
  </si>
  <si>
    <t>81 Hillcrest Drive, Punxsutawney, PA 15767</t>
  </si>
  <si>
    <t>Punxsutawney Borough</t>
  </si>
  <si>
    <t>Clearfield Street Extension, Punxsutawney, PA 15767</t>
  </si>
  <si>
    <t>Reynoldsville Borough</t>
  </si>
  <si>
    <t>Reynoldsville Borough S Fifth St, Reynoldsville, PA 15851</t>
  </si>
  <si>
    <t>Rose Township</t>
  </si>
  <si>
    <t>17042 Route 36, Brookville, PA 15825</t>
  </si>
  <si>
    <t>15706 Route 28, Brockway, PA 15824</t>
  </si>
  <si>
    <t>Sykesville Borough</t>
  </si>
  <si>
    <t>Willow Alley, Sykesville, PA 15865</t>
  </si>
  <si>
    <t>Warsaw Township</t>
  </si>
  <si>
    <t>6927 Route 28N, Brookville, PA 15825</t>
  </si>
  <si>
    <t>2933 Airport Road, Falls Creek, PA 15840</t>
  </si>
  <si>
    <t>Winslow Township</t>
  </si>
  <si>
    <t>3478 sportsman dam road, reynoldsville, PA 15851</t>
  </si>
  <si>
    <t>Young Township</t>
  </si>
  <si>
    <t>1517 Walston Road, Walston, PA 15781</t>
  </si>
  <si>
    <t>JUNIATA</t>
  </si>
  <si>
    <t>Delaware Township</t>
  </si>
  <si>
    <t>815 Quarry Rd, McAlisterville, PA 17049</t>
  </si>
  <si>
    <t>Fayette Township</t>
  </si>
  <si>
    <t>181 Bunkertown Rd, McAlisterville PA, PA 17049</t>
  </si>
  <si>
    <t>Fermanagh Township</t>
  </si>
  <si>
    <t>109 Municipal Rd, Mifflintown, PA 17059</t>
  </si>
  <si>
    <t>13486 Route 235, Millerstown, PA 17062</t>
  </si>
  <si>
    <t>10596 LICKING CREEK RD, MIFFLINTOWN, PA 17059</t>
  </si>
  <si>
    <t>788 Sand Valley Rd, Richfield, PA 17086</t>
  </si>
  <si>
    <t>Port Royal Borough</t>
  </si>
  <si>
    <t>111 East 8th St, Port Royal, PA 17082</t>
  </si>
  <si>
    <t>Spruce Hill Township</t>
  </si>
  <si>
    <t>Creek Road, Port Royal, PA 17082</t>
  </si>
  <si>
    <t>358 Fairground Road, Liverpool, PA 17045</t>
  </si>
  <si>
    <t>252 sawmill Rd., HONEY GROVE, PA., PA 17035</t>
  </si>
  <si>
    <t>9698 William Penn Highway, Thompsontown, PA 17094</t>
  </si>
  <si>
    <t>LACKAWANNA</t>
  </si>
  <si>
    <t>Abington Heights School District</t>
  </si>
  <si>
    <t>104 Shady Lane Road, Chinchilla, PA 18410</t>
  </si>
  <si>
    <t>Archbald Borough</t>
  </si>
  <si>
    <t>6 Export Lane, Archbald, PA 18403</t>
  </si>
  <si>
    <t>2019 State Route 107, Fleetville, PA 18420</t>
  </si>
  <si>
    <t>Blakely Borough</t>
  </si>
  <si>
    <t>1439 Main St, Peckville, PA 18452-0146</t>
  </si>
  <si>
    <t>Carbondale, City of</t>
  </si>
  <si>
    <t>15 Enterprise Drive, Carbondale, PA 18407</t>
  </si>
  <si>
    <t>Clarks Green Borough</t>
  </si>
  <si>
    <t>104 N. Abington Road, Clarks Green, PA 18411</t>
  </si>
  <si>
    <t>Clarks Summit Borough</t>
  </si>
  <si>
    <t>308 Davis St, Clarks Summit, PA 18411</t>
  </si>
  <si>
    <t>Clifton Township</t>
  </si>
  <si>
    <t>361 State Route 435, Clifton Township, PA 18424</t>
  </si>
  <si>
    <t>State Beehive @ SR 307 &amp; I 380, Covington Twp, PA 18444</t>
  </si>
  <si>
    <t>Dalton Borough</t>
  </si>
  <si>
    <t>1100 BLOCK NORTH TURNPIKE ROAD, DALTON, PA 18414</t>
  </si>
  <si>
    <t>Dickson City Borough</t>
  </si>
  <si>
    <t>901 Enterprise Street, Dickson City, PA 18519</t>
  </si>
  <si>
    <t>Dunmore Borough</t>
  </si>
  <si>
    <t>14 Peggy Parkway, Dunmore, PA 18512</t>
  </si>
  <si>
    <t>Elmhurst Township</t>
  </si>
  <si>
    <t>Old State Road, Elmhurst Township, PA, PA 18444</t>
  </si>
  <si>
    <t>Fell Township</t>
  </si>
  <si>
    <t>1 veterans dr, simpson, PA 18407</t>
  </si>
  <si>
    <t>Geisinger Marworth</t>
  </si>
  <si>
    <t>629 Lily Lake Road P.O. box 36, Dalton, PA 18414</t>
  </si>
  <si>
    <t>Glenburn Township</t>
  </si>
  <si>
    <t>54 Waterford Road, Dalton, PA 18414</t>
  </si>
  <si>
    <t>Penn Dot Salt Shed 247 &amp; 348 Exit 8 off I-84, Jefferson Township, PA 18436</t>
  </si>
  <si>
    <t>Jermyn Borough</t>
  </si>
  <si>
    <t>440 jefferson avenue, jermyn, PA 18433</t>
  </si>
  <si>
    <t>Jessup Borough</t>
  </si>
  <si>
    <t>395 Lane St., Jessup, PA 18434</t>
  </si>
  <si>
    <t>Lackawanna County</t>
  </si>
  <si>
    <t>1280 Mid Valley Drive, Jessup, PA 18434</t>
  </si>
  <si>
    <t>Madison Township</t>
  </si>
  <si>
    <t>Madison twp. 3200 Madisonville Rd, Madison Twp, PA 18444</t>
  </si>
  <si>
    <t>Mayfield Borough</t>
  </si>
  <si>
    <t>300 MaySt, Mayfield, PA 18433</t>
  </si>
  <si>
    <t>Moosic Borough</t>
  </si>
  <si>
    <t>608 River St., Moosic, PA 18507</t>
  </si>
  <si>
    <t>Moscow Borough</t>
  </si>
  <si>
    <t>123 Van Brunt Street, Moscow, PA 18444</t>
  </si>
  <si>
    <t>Newton Township</t>
  </si>
  <si>
    <t>1528 Newton Ransom Blvd., Clarks Summit, PA 18411</t>
  </si>
  <si>
    <t>North Abington Township</t>
  </si>
  <si>
    <t>Craig Road, North Abington Township, PA 18414</t>
  </si>
  <si>
    <t>Old Forge Borough</t>
  </si>
  <si>
    <t>1 DPW Drive Drive, Old Forge, PA 18518</t>
  </si>
  <si>
    <t>Olyphant Borough</t>
  </si>
  <si>
    <t>1010 Underwood Road, Olyphant, PA 18447</t>
  </si>
  <si>
    <t>Ransom Township</t>
  </si>
  <si>
    <t>2435 Hickory Lane, Clarks Summit, PA 18411</t>
  </si>
  <si>
    <t>Roaring Brook Township</t>
  </si>
  <si>
    <t>220 Elmhurst Boulevard, Roaring Brook Township, PA 18444</t>
  </si>
  <si>
    <t>Twp. Salt Shed, Rte 632, Scott Township, Scott Township, PA 18447</t>
  </si>
  <si>
    <t>Scranton Sewer Authority</t>
  </si>
  <si>
    <t>Cedar Avenue &amp; Breck Street, Scranton, PA 18505</t>
  </si>
  <si>
    <t>Scranton, City of</t>
  </si>
  <si>
    <t>101 WEST POPLAR STREET, SCRANTON, PA 18508</t>
  </si>
  <si>
    <t>South Abington Township</t>
  </si>
  <si>
    <t>Spring Brook Township</t>
  </si>
  <si>
    <t>966 State Route 307, Spring Brook Township, PA 18444</t>
  </si>
  <si>
    <t>Taylor Borough</t>
  </si>
  <si>
    <t>Rear 512 Union Street, Taylor, PA 18517</t>
  </si>
  <si>
    <t>Throop Borough</t>
  </si>
  <si>
    <t>100 Hall Street, Throop, PA 18512</t>
  </si>
  <si>
    <t>Waverly Township</t>
  </si>
  <si>
    <t>Waverly Township, Waverly, PA 18471</t>
  </si>
  <si>
    <t>LANCASTER</t>
  </si>
  <si>
    <t>Bart Township</t>
  </si>
  <si>
    <t>46 QUARRY ROAD, QUARRYVILLE, PA 17566</t>
  </si>
  <si>
    <t>Chester County Solid Waste Authority-Landfill Operations</t>
  </si>
  <si>
    <t>7224 Division Hwy, Narvon, PA 17555</t>
  </si>
  <si>
    <t>1803 Kirkwood Pike, Kirkwood, PA 17536</t>
  </si>
  <si>
    <t>Elizabethtown Area School District</t>
  </si>
  <si>
    <t>101 East Plum St., Elizabethtown, PA 17022</t>
  </si>
  <si>
    <t>Elizabethtown Borough</t>
  </si>
  <si>
    <t>101 East Plum Street, Elizabethtown, PA 17022</t>
  </si>
  <si>
    <t>Fulton Township</t>
  </si>
  <si>
    <t>777 Nottingham Road, Peach Bottom, PA 17563</t>
  </si>
  <si>
    <t>Lancaster, City of</t>
  </si>
  <si>
    <t>750 Fairview Ave, Lancaster, PA 17603</t>
  </si>
  <si>
    <t>Little Britain Township</t>
  </si>
  <si>
    <t>Green Lane, Lancaster, PA 19362</t>
  </si>
  <si>
    <t>Manheim Township</t>
  </si>
  <si>
    <t>100 Buch Avenue, Lancaster, PA 17601</t>
  </si>
  <si>
    <t>Martic Township</t>
  </si>
  <si>
    <t>370 Steinman Farm Road, Pequea, PA 17565</t>
  </si>
  <si>
    <t>Millersville University of Pennsylvania</t>
  </si>
  <si>
    <t>Palmer Building, 153 Creek Dr, Millersville, PA, PA 17551</t>
  </si>
  <si>
    <t>Paradise Township</t>
  </si>
  <si>
    <t>2 Township Drive, Paradise, PA 17562</t>
  </si>
  <si>
    <t>Providence Township</t>
  </si>
  <si>
    <t>200 Mount Airy Road, New Providence, PA 17560</t>
  </si>
  <si>
    <t>Quarryville Borough</t>
  </si>
  <si>
    <t>300 Saint Catherine Street, Quarryville, PA 17566</t>
  </si>
  <si>
    <t>Salisbury Township</t>
  </si>
  <si>
    <t>5581 Old Phila. Pike, Gap, PA 17527</t>
  </si>
  <si>
    <t>West Lampeter Township</t>
  </si>
  <si>
    <t>912 Village Road, Lampeter, PA 17537</t>
  </si>
  <si>
    <t>LAWRENCE</t>
  </si>
  <si>
    <t>Bessemer Borough</t>
  </si>
  <si>
    <t>5 N Main St, Bessemer , Pa, PA 16112</t>
  </si>
  <si>
    <t>Ellport Borough</t>
  </si>
  <si>
    <t>313 Burns Avenue, Ellwood City, PA 16117</t>
  </si>
  <si>
    <t>Ellwood City Borough</t>
  </si>
  <si>
    <t>1210 Factory Avenue, Ellwood City, PA 16117</t>
  </si>
  <si>
    <t>Hickory Township</t>
  </si>
  <si>
    <t>127 Eastbrook Neshannock Falls Rd., New Castle, PA 16105</t>
  </si>
  <si>
    <t>Little Beaver Township</t>
  </si>
  <si>
    <t>2176 State Route 551, Enon valley, PA 16120</t>
  </si>
  <si>
    <t>4538 West State Street, Hillsville, PA 16132</t>
  </si>
  <si>
    <t>Neshannock Township</t>
  </si>
  <si>
    <t>3131 Mercer Road, New Castle, PA 16105</t>
  </si>
  <si>
    <t>New Beaver Borough</t>
  </si>
  <si>
    <t>778 Wampum New Galilee Road, New Galilee, PA 16141</t>
  </si>
  <si>
    <t>New Castle, City of</t>
  </si>
  <si>
    <t>1611 Eastbrook Road, New Castle, PA 16101</t>
  </si>
  <si>
    <t>New Wilmington Borough</t>
  </si>
  <si>
    <t>New Wilmington boro maintenance garage 155 Maple St, New Wilmington, PA 16142</t>
  </si>
  <si>
    <t>North Beaver Township</t>
  </si>
  <si>
    <t>437 Kyle Road, New Castle, PA 16102</t>
  </si>
  <si>
    <t>284 Reno Road, Portersville, PA 16051</t>
  </si>
  <si>
    <t>Plain Grove Township</t>
  </si>
  <si>
    <t>Plain Grove Township 1029 Plain Grove Road, Volant, PA 16156</t>
  </si>
  <si>
    <t>1172 State Route 208, Lawrence, PA 16143</t>
  </si>
  <si>
    <t>Shenango Area School District</t>
  </si>
  <si>
    <t>1000 Willowbrook Road, New Castle, PA 16101</t>
  </si>
  <si>
    <t>Shenango Township</t>
  </si>
  <si>
    <t>4334 US 422, New Castle, PA 16101</t>
  </si>
  <si>
    <t>South New Castle Borough</t>
  </si>
  <si>
    <t>2300 Adella Street, New Castle, PA 16102</t>
  </si>
  <si>
    <t>Taylor Township Board of Supervisors</t>
  </si>
  <si>
    <t>218 Industrial St., West Pittsburg, PA 16160</t>
  </si>
  <si>
    <t>Union Township Supervisors</t>
  </si>
  <si>
    <t>1910 Municipal Drive, New Castle, PA 16101</t>
  </si>
  <si>
    <t>Westminster College</t>
  </si>
  <si>
    <t>319 S. Market St., New Wilmington, PA 16172</t>
  </si>
  <si>
    <t>Wilmington Township</t>
  </si>
  <si>
    <t>669 Wilson Mill Road, New Castle, PA 16105</t>
  </si>
  <si>
    <t>LEBANON</t>
  </si>
  <si>
    <t>Annville Township</t>
  </si>
  <si>
    <t>675 West Main St, Annville, PA 17003</t>
  </si>
  <si>
    <t>3015 S. Pine Grove Street, Fredericksburg, PA 17026</t>
  </si>
  <si>
    <t>Cornwall Borough</t>
  </si>
  <si>
    <t>104 Burd Coleman Road, Cornwall, PA 17016</t>
  </si>
  <si>
    <t>Cornwall Lebanon School District</t>
  </si>
  <si>
    <t>101 E. Evergreen Road, Lebanon, PA 17042</t>
  </si>
  <si>
    <t>1117 School House Road, Annville, PA 17003</t>
  </si>
  <si>
    <t>111 Mill Road, Schaefferstown, PA 17088</t>
  </si>
  <si>
    <t>60 N. Ramona Rd., Myerstown, PA, PA 17067</t>
  </si>
  <si>
    <t>Jonestown Borough</t>
  </si>
  <si>
    <t>295 South Mill Street, Jonestown, PA 17038</t>
  </si>
  <si>
    <t>Lebanon School District</t>
  </si>
  <si>
    <t>1000 S. 8th Street, Lebanon, PA 17042</t>
  </si>
  <si>
    <t>Lebanon Valley College</t>
  </si>
  <si>
    <t>Rohland Farmhouse, Annville, PA 17003</t>
  </si>
  <si>
    <t>Lebanon, City of</t>
  </si>
  <si>
    <t>640 Oak Street, Lebanon, PA 17042</t>
  </si>
  <si>
    <t>81 E. Alumni Ave., Newmanstown, PA 17073</t>
  </si>
  <si>
    <t>Mount Gretna Borough</t>
  </si>
  <si>
    <t>500 Mount Gretna Road (Route 117), Mount Gretna, PA 17064</t>
  </si>
  <si>
    <t>Myerstown Borough</t>
  </si>
  <si>
    <t>515 S. College Street, Myerstown, PA 17067</t>
  </si>
  <si>
    <t>North Annville Township</t>
  </si>
  <si>
    <t>1020 North State Route 934, Annville, PA 17003</t>
  </si>
  <si>
    <t>North Cornwall Township</t>
  </si>
  <si>
    <t>320 S. 18th Street, Lebanon, PA 17042</t>
  </si>
  <si>
    <t>North Lebanon Township</t>
  </si>
  <si>
    <t>725 Kimmerlings Rd, Lebanon, PA 17046</t>
  </si>
  <si>
    <t>Palmyra Borough</t>
  </si>
  <si>
    <t>210 N. Forge Rd, Palmyra, PA 17078</t>
  </si>
  <si>
    <t>Richland Borough</t>
  </si>
  <si>
    <t>5 Pine St, Richland, PA 17087</t>
  </si>
  <si>
    <t>South Annville Township</t>
  </si>
  <si>
    <t>Smith's Quarry Old Mt Gretna Road, Lebanon, PA 17042</t>
  </si>
  <si>
    <t>South Lebanon Township</t>
  </si>
  <si>
    <t>1800 S 5th Avenue, Lebanon, PA 17042</t>
  </si>
  <si>
    <t>South Londonderry Township</t>
  </si>
  <si>
    <t>20 West Market Street, Campbelltown, PA 17010</t>
  </si>
  <si>
    <t>68 Supervisors Drive, Jonestown, PA 17038</t>
  </si>
  <si>
    <t>3111 SR 72, Jonestown, PA 17038</t>
  </si>
  <si>
    <t>West Cornwall Township</t>
  </si>
  <si>
    <t>73 S. Zinns Mill Road, Lebanon, PA 17042</t>
  </si>
  <si>
    <t>West Lebanon Township</t>
  </si>
  <si>
    <t>322 North 22nd Street, Lebanon, PA 17046</t>
  </si>
  <si>
    <t>LEHIGH</t>
  </si>
  <si>
    <t>Alburtis Borough</t>
  </si>
  <si>
    <t>250 E. Stone Alley, Alburtis, PA 18011</t>
  </si>
  <si>
    <t>Allentown, City of</t>
  </si>
  <si>
    <t>1825 Grammes Road, Allentown, PA 18103</t>
  </si>
  <si>
    <t>Catasauqua Borough</t>
  </si>
  <si>
    <t>Railroad and Poplar St, Catasauqua, PA 18032</t>
  </si>
  <si>
    <t>Cedar Crest College</t>
  </si>
  <si>
    <t>100 College Drive, Allentown, PA 18104</t>
  </si>
  <si>
    <t>Coopersburg Borough</t>
  </si>
  <si>
    <t>Coopersburg Borough 422 Charles Street, Coopersburg, PA 18036</t>
  </si>
  <si>
    <t>Coplay Borough</t>
  </si>
  <si>
    <t>North 2nd Street, Coplay, PA 18037</t>
  </si>
  <si>
    <t>East Penn School District</t>
  </si>
  <si>
    <t>5831 King's Highway South, Old Zionsville, PA 18068</t>
  </si>
  <si>
    <t>Emmaus Borough</t>
  </si>
  <si>
    <t>33 Klines Lane, Emmaus, PA 18049</t>
  </si>
  <si>
    <t>Fountain Hill Borough</t>
  </si>
  <si>
    <t>843 N Clewell St, Bethlehem, PA 18015</t>
  </si>
  <si>
    <t>1003 Postal Road, Allentown, PA 18109</t>
  </si>
  <si>
    <t>6272 route 309, New Tripoli, PA 18066</t>
  </si>
  <si>
    <t>Kidspeace, Inc.</t>
  </si>
  <si>
    <t>5300 KidsPeace Drive, Orefield, PA 18069</t>
  </si>
  <si>
    <t>Lehigh-Northampton Airport Authority</t>
  </si>
  <si>
    <t>3311 airport road, Allentown Pa., PA 18109</t>
  </si>
  <si>
    <t>Lower Macungie Township</t>
  </si>
  <si>
    <t>5536 Indian Creek Road, Macungie, PA 18062</t>
  </si>
  <si>
    <t>Lower Milford Township</t>
  </si>
  <si>
    <t>7607 Chestnut Hill Church Rd, Coopersburg, PA 18036</t>
  </si>
  <si>
    <t>Lowhill Township</t>
  </si>
  <si>
    <t>7000 Herber Road, New Tripoli, PA 18066</t>
  </si>
  <si>
    <t>Lynn Township</t>
  </si>
  <si>
    <t>7923 Kings Highway, New Tripoli, PA 18066</t>
  </si>
  <si>
    <t>Macungie Borough</t>
  </si>
  <si>
    <t>301 S. Church Street, Macungie, PA 18062</t>
  </si>
  <si>
    <t>North Whitehall Township</t>
  </si>
  <si>
    <t>3256 LEVANS ROAD, COPLAY, PA 18037</t>
  </si>
  <si>
    <t>Parkland School District</t>
  </si>
  <si>
    <t>5051 Kernsville Road, Orefield, PA 18069</t>
  </si>
  <si>
    <t>3000 South Pike Avenue, Allentown, PA 18103</t>
  </si>
  <si>
    <t>Slatington Borough</t>
  </si>
  <si>
    <t>550 W. Church Street, Slatington, PA 18080</t>
  </si>
  <si>
    <t>South Whitehall Township</t>
  </si>
  <si>
    <t>South Whitehall Township, Allentown, PA 18104</t>
  </si>
  <si>
    <t>Upper Macungie Township</t>
  </si>
  <si>
    <t>8330 Schantz Road, Breinigsville, PA 18031</t>
  </si>
  <si>
    <t>Upper Milford Township</t>
  </si>
  <si>
    <t>5255 Church View Road, Zionsville, PA 18092</t>
  </si>
  <si>
    <t>Upper Saucon Township</t>
  </si>
  <si>
    <t>5500 Camp Meeting Rd., Center Valley, PA 18034</t>
  </si>
  <si>
    <t>7951 Center Street, Emerald PA, PA 18080</t>
  </si>
  <si>
    <t>Weisenberg Township</t>
  </si>
  <si>
    <t>3535 Willow Run Road, Kempton, PA 19529</t>
  </si>
  <si>
    <t>Whitehall Township</t>
  </si>
  <si>
    <t>Whitehall Township 3640 Municipal Drive, Whitehall, PA 18052</t>
  </si>
  <si>
    <t>LUZERNE</t>
  </si>
  <si>
    <t>Ashley Borough</t>
  </si>
  <si>
    <t>10 N. Main Street, Ashley, PA 18706</t>
  </si>
  <si>
    <t>Avoca Borough</t>
  </si>
  <si>
    <t>1103 Plane St, Avoca, PA 18641</t>
  </si>
  <si>
    <t>Bear Creek Township</t>
  </si>
  <si>
    <t>Rear 3333 Bear Creek Blvd, Bear Creek Township, PA 18702</t>
  </si>
  <si>
    <t>Black Creek Township</t>
  </si>
  <si>
    <t>P.O. Box 3 Park Street, Rock Glen, PA 18246</t>
  </si>
  <si>
    <t>20 West Butler Drive, Drums, PA, PA 18222</t>
  </si>
  <si>
    <t>Conyngham Borough</t>
  </si>
  <si>
    <t>Main Street,, Sugarloaf, PA 18249</t>
  </si>
  <si>
    <t>1 Main Street, Mocanaqua, PA 18655</t>
  </si>
  <si>
    <t>Courtdale Borough</t>
  </si>
  <si>
    <t>5 Blackman St., Courtdale, PA 18704</t>
  </si>
  <si>
    <t>Dallas Borough</t>
  </si>
  <si>
    <t>25 Main Street, Dallas, PA 18612</t>
  </si>
  <si>
    <t>Dallas School District</t>
  </si>
  <si>
    <t>Maintenance Central Supply 2034 Conyngham Ave, Dallas, PA 18612</t>
  </si>
  <si>
    <t>DALLAS TOWNSHIP</t>
  </si>
  <si>
    <t>2919 SR 309 HIGHWAY, DALLAS, PA 18612</t>
  </si>
  <si>
    <t>Dennison Township</t>
  </si>
  <si>
    <t>Linden Street, White Haven, PA 18661</t>
  </si>
  <si>
    <t>Dorrance Township</t>
  </si>
  <si>
    <t>7844 Blue Ridge Trail, Mountaintop, PA 18707</t>
  </si>
  <si>
    <t>Dupont Borough</t>
  </si>
  <si>
    <t>150 Commerce Road, Dupont, PA 18641</t>
  </si>
  <si>
    <t>Duryea Borough</t>
  </si>
  <si>
    <t>9 Foote Avenue, Duryea, PA 18642</t>
  </si>
  <si>
    <t>Edwardsville Borough</t>
  </si>
  <si>
    <t>470 Main Street, Edwardsviile, PA 18704</t>
  </si>
  <si>
    <t>Exeter Borough</t>
  </si>
  <si>
    <t>150 Slocum Ave, Exeter, PA 18643</t>
  </si>
  <si>
    <t>2305 State Route 92, Harding, PA 18643</t>
  </si>
  <si>
    <t>Fairmount Township</t>
  </si>
  <si>
    <t>362 Municipal Road, Benton, PA 17814</t>
  </si>
  <si>
    <t>65 Shady Tree Drive, Mountain Top, PA 18707</t>
  </si>
  <si>
    <t>Forty Fort Borough</t>
  </si>
  <si>
    <t>Rear 15 Walnut St, Forty Fort, PA 18704</t>
  </si>
  <si>
    <t>Foster Township</t>
  </si>
  <si>
    <t>1000 Wyoming Ave, Freeland, PA 18224</t>
  </si>
  <si>
    <t>477 Municipal Road, Dallas, PA 18612</t>
  </si>
  <si>
    <t>Freeland Borough</t>
  </si>
  <si>
    <t>711 Birkbeck Street PO Box C, Freeland, PA 18224</t>
  </si>
  <si>
    <t>Geisinger Wyoming Valley</t>
  </si>
  <si>
    <t>1000 E. Mountain Drive, Wilkes Barre, PA 18711</t>
  </si>
  <si>
    <t>Greater Hazleton Joint Sewer Authority</t>
  </si>
  <si>
    <t>500 Oscar Thomas Drive Valmont Industrial Park, West Hazleton, PA 18202</t>
  </si>
  <si>
    <t>1267 Sans Souci Parkway, Hanover Township, PA 18706</t>
  </si>
  <si>
    <t>Hazle Township</t>
  </si>
  <si>
    <t>101 W. 27th Street, Hazle Township, Pa., PA 18202</t>
  </si>
  <si>
    <t>Hazleton Area School District</t>
  </si>
  <si>
    <t>1090 Peace Street, Hazle Township, PA 18202</t>
  </si>
  <si>
    <t>Hazleton General Hospital</t>
  </si>
  <si>
    <t>1701 East Broad St, Hazleton, PA 18201</t>
  </si>
  <si>
    <t>Hazleton, City of</t>
  </si>
  <si>
    <t>215 North Cedar Street, Hazleton, PA 18201</t>
  </si>
  <si>
    <t>Hollenback Township</t>
  </si>
  <si>
    <t>660 East County Rd., Wapwallopen, PA 18660</t>
  </si>
  <si>
    <t>Hunlock Township</t>
  </si>
  <si>
    <t>33 Village Drive, Hunlock Creek, PA 18621</t>
  </si>
  <si>
    <t>815 Municipal Rd., Shickshinny, PA 18655</t>
  </si>
  <si>
    <t>150 Heritage Drive, Shavertown, PA 18708</t>
  </si>
  <si>
    <t>Jenkins Township</t>
  </si>
  <si>
    <t>Market Street, Jenkins Township, PA 18640</t>
  </si>
  <si>
    <t>Kingston Municipality</t>
  </si>
  <si>
    <t>455 Church Street, Kingston, PA, PA 18704</t>
  </si>
  <si>
    <t>Kingston Township</t>
  </si>
  <si>
    <t>180 E. Center Street, Shavertown, PA 18708</t>
  </si>
  <si>
    <t>Laflin Borough</t>
  </si>
  <si>
    <t>Pole Barn, Laflin, PA, PA 18702</t>
  </si>
  <si>
    <t>Lake Township</t>
  </si>
  <si>
    <t>488 STATE ROUTE 29, HARVEYS LAKE, PA 18618</t>
  </si>
  <si>
    <t>Lake-Lehman School District</t>
  </si>
  <si>
    <t>1237 Market Street, Lehman, PA 18627</t>
  </si>
  <si>
    <t>Larksville Borough</t>
  </si>
  <si>
    <t>55 New Street, Larksville, PA 18651</t>
  </si>
  <si>
    <t>Laurel Run Borough</t>
  </si>
  <si>
    <t>Dickerson Street Salt Shed Laurel Run Estates, Laurel Run, PA 18706</t>
  </si>
  <si>
    <t>Lehman Township</t>
  </si>
  <si>
    <t>1183 Old Route 115, Lehman, Penna, PA 18627</t>
  </si>
  <si>
    <t>Luzerne Borough</t>
  </si>
  <si>
    <t>192 Academy Street, Luzerne, PA 18709</t>
  </si>
  <si>
    <t>Luzerne County</t>
  </si>
  <si>
    <t>Various Stockpiles in 4 road districts, Various, PA 18711</t>
  </si>
  <si>
    <t>Luzerne County Convention &amp; Civic Arena aka Mohegan Sun Arena</t>
  </si>
  <si>
    <t>31 Hazle Street 31 Hazle Street, Wilkes Barre, PA 18706</t>
  </si>
  <si>
    <t>Misericordia University</t>
  </si>
  <si>
    <t>180 Lake Street, Dallas, PA 18612</t>
  </si>
  <si>
    <t>Nanticoke, City of</t>
  </si>
  <si>
    <t>76 N. Market St., Nanticoke, PA 18643</t>
  </si>
  <si>
    <t>Nescopeck Borough</t>
  </si>
  <si>
    <t>501 Raber Avenue, Nescopeck, PA 18635</t>
  </si>
  <si>
    <t>Nescopeck Township</t>
  </si>
  <si>
    <t>429 Berwick-Hazleton Hwy, Nescopeck, PA 18635</t>
  </si>
  <si>
    <t>Newport Township</t>
  </si>
  <si>
    <t>1002 Center Street, Nanticoke, PA 18634</t>
  </si>
  <si>
    <t>Nuangola Borough</t>
  </si>
  <si>
    <t>5150 Nuangola Road Nuangola, Nuangola, PA 18707</t>
  </si>
  <si>
    <t>Penn State Hazleton</t>
  </si>
  <si>
    <t>76 University Drive, Hazleton, PA 18202</t>
  </si>
  <si>
    <t>Pittston Township</t>
  </si>
  <si>
    <t>421 Broad St. 421 Broad Street, Pittston, PA 18640</t>
  </si>
  <si>
    <t>Pittston, City of</t>
  </si>
  <si>
    <t>2 Tunnell Street, Pittston, PA 18640</t>
  </si>
  <si>
    <t>Plains Township</t>
  </si>
  <si>
    <t>2 Cemetery St., Plains, PA 18705</t>
  </si>
  <si>
    <t>Plymouth Borough</t>
  </si>
  <si>
    <t>219 West Shawnee Ave., Plymouth, PA 18651</t>
  </si>
  <si>
    <t>Plymouth Township</t>
  </si>
  <si>
    <t>925 W. Main St, Plymouth, PA 18651</t>
  </si>
  <si>
    <t>Pringle Borough</t>
  </si>
  <si>
    <t>89 Evans Street, Pringle, PA 18704</t>
  </si>
  <si>
    <t>Rice Township</t>
  </si>
  <si>
    <t>3000 Church Road, Mountaintop, PA 18707</t>
  </si>
  <si>
    <t>Ross Township</t>
  </si>
  <si>
    <t>72 Broadway Road, Sweet Valley, PA 18656</t>
  </si>
  <si>
    <t>101 Bell Bend Road, Berwick, PA 18603</t>
  </si>
  <si>
    <t>Shickshinny Borough</t>
  </si>
  <si>
    <t>Salt Shed Chestnut Street, Shickshinny, PA 18655</t>
  </si>
  <si>
    <t>Sugar Notch Borough</t>
  </si>
  <si>
    <t>Freed Street, Sugar Notch, PA 18706</t>
  </si>
  <si>
    <t>154 North Main Street, Sybertsville, PA., PA 18251</t>
  </si>
  <si>
    <t>Swoyersville Borough</t>
  </si>
  <si>
    <t>600 Main Street, Swoyersville, PA 18704</t>
  </si>
  <si>
    <t>21 Municipal Road, Shickshinny, PA 18655</t>
  </si>
  <si>
    <t>West Hazleton borough</t>
  </si>
  <si>
    <t>100 S. 4th St., West Hazleton, PA 18202</t>
  </si>
  <si>
    <t>West Pittston Borough</t>
  </si>
  <si>
    <t>505 Delaware Avenue, West Pittston, PA 18643</t>
  </si>
  <si>
    <t>West Wyoming Borough</t>
  </si>
  <si>
    <t>Rear 926 Shoemaker Avenue, West Wyoming, PA 18644</t>
  </si>
  <si>
    <t>White Haven Borough</t>
  </si>
  <si>
    <t>Lehigh Park, White Haven, PA 18661</t>
  </si>
  <si>
    <t>Wilkes Barre, City of</t>
  </si>
  <si>
    <t>3 Conyngham Avenue, Wilkes-Barre, PA 18705</t>
  </si>
  <si>
    <t>Wilkes-Barre Area Career &amp; Technical Center</t>
  </si>
  <si>
    <t>350 Jumper Rd, Wilkes-Barre, PA 18705</t>
  </si>
  <si>
    <t>Wilkes-Barre Area School District</t>
  </si>
  <si>
    <t>20 CASEY AVE, WILKES-BARRE TWP, PA 18702</t>
  </si>
  <si>
    <t>Wilkes-Barre Township</t>
  </si>
  <si>
    <t>150 Watson Street, Wilkes-Barre, PA 18702</t>
  </si>
  <si>
    <t>Wilkes-Barre/Scranton Int'l Airport</t>
  </si>
  <si>
    <t>100 Terminal Drive, Avoca, PA 18641</t>
  </si>
  <si>
    <t>Wright Township</t>
  </si>
  <si>
    <t>321 South Mountain Boulevard, Mountaintop, PA 18707</t>
  </si>
  <si>
    <t>Wyoming Valley Sanitary Authority</t>
  </si>
  <si>
    <t>1000 Wilkes Barre Street, Hanover Township, PA, PA 18706</t>
  </si>
  <si>
    <t>LYCOMING</t>
  </si>
  <si>
    <t>Anthony Township Board of Supervisors</t>
  </si>
  <si>
    <t>3250 Quenshukeny Road, Linden, PA 17744</t>
  </si>
  <si>
    <t>Bastress Township</t>
  </si>
  <si>
    <t>518 COLD WATER TOWN RD, WILLIAMSPORT, PA 17702</t>
  </si>
  <si>
    <t>1986 Elimsport Rd, Montgomery, PA 17752</t>
  </si>
  <si>
    <t>Cascade Township Road District</t>
  </si>
  <si>
    <t>1456 Kellyburg Road, Trout Run, PA 17771</t>
  </si>
  <si>
    <t>2106 State Rt. 54, Montgomery, PA 17752</t>
  </si>
  <si>
    <t>Duboistown Borough</t>
  </si>
  <si>
    <t>2651 Euclid Avenue, DuBoistown, PA 17702</t>
  </si>
  <si>
    <t>5558 Warrensville Road, Montoursville, PA 17754</t>
  </si>
  <si>
    <t>Fairfield Township</t>
  </si>
  <si>
    <t>834 Fairfield Church Rd, Montoursville, PA 17754</t>
  </si>
  <si>
    <t>Gamble Township Supervisors</t>
  </si>
  <si>
    <t>423 Winner Lane, Trout Run, PA 17771</t>
  </si>
  <si>
    <t>Hepburn Township</t>
  </si>
  <si>
    <t>1936 Route 973 East, Cogan Station, PA 17728</t>
  </si>
  <si>
    <t>Hughesville Borough</t>
  </si>
  <si>
    <t>147 South Fifth Street, Hughesville, PA 17737</t>
  </si>
  <si>
    <t>Jersey Shore Area School District</t>
  </si>
  <si>
    <t>175 Baer Drive, Jersey Shore, PA 17740</t>
  </si>
  <si>
    <t>Jersey Shore Borough</t>
  </si>
  <si>
    <t>Depot Street, Jersey Shore, PA 17740</t>
  </si>
  <si>
    <t>Limestone Township</t>
  </si>
  <si>
    <t>6253 S.RT. 44, Jersey Shore, PA 17740</t>
  </si>
  <si>
    <t>Loyalsock Township</t>
  </si>
  <si>
    <t>2501 east third street, Williamsport PA, PA 17701</t>
  </si>
  <si>
    <t>Lycoming County</t>
  </si>
  <si>
    <t>447 Alexander Drive, Montgomery, PA 17752</t>
  </si>
  <si>
    <t>Lycoming Township</t>
  </si>
  <si>
    <t>Lycoming Township, Lycoming, PA 17728</t>
  </si>
  <si>
    <t>106 First Fork Road, Jersey Shore, PA 17740</t>
  </si>
  <si>
    <t>Montgomery Borough</t>
  </si>
  <si>
    <t>Henry Hand Dr., Montgomery Pa., PA 17752</t>
  </si>
  <si>
    <t>Montoursville Borough</t>
  </si>
  <si>
    <t>715 Jordan Avenue, Montoursville, PA 17754</t>
  </si>
  <si>
    <t>Moreland Township</t>
  </si>
  <si>
    <t>1220 Moreland Twp Rd, Muncy, PA 17756</t>
  </si>
  <si>
    <t>Muncy Borough</t>
  </si>
  <si>
    <t>117 Old Glade Run Road, Muncy, PA 17756</t>
  </si>
  <si>
    <t>Muncy Creek Township</t>
  </si>
  <si>
    <t>575 RT 442 HWY, Muncy, PA 17756</t>
  </si>
  <si>
    <t>Muncy Township</t>
  </si>
  <si>
    <t>87 Quaker Church Road, Pennsdale, PA 17756</t>
  </si>
  <si>
    <t>Old Lycoming Township</t>
  </si>
  <si>
    <t>1240 Princeton Avenue, Lycoming, PA 17701</t>
  </si>
  <si>
    <t>Pennsylvania College of Technology</t>
  </si>
  <si>
    <t>Reach Road and College Avenue, Williamsport, PA 17701</t>
  </si>
  <si>
    <t>Piatt Township</t>
  </si>
  <si>
    <t>9687 N. Route 220 Highway, Jersey Shore, PA 17740</t>
  </si>
  <si>
    <t>Picture Rocks Borough</t>
  </si>
  <si>
    <t>Picture Rocks Borough, Picture Rocks Borough, PA 17762</t>
  </si>
  <si>
    <t>Plunketts Creek Township</t>
  </si>
  <si>
    <t>179 Dunwoody Rd Maintence Building, Williamsport, PA 17701</t>
  </si>
  <si>
    <t>5 Shaffer Lane, Jersey Shore, PA 17740</t>
  </si>
  <si>
    <t>South Williamsport Borough</t>
  </si>
  <si>
    <t>501 East Second Avenue, South Williamsport, PA 17702</t>
  </si>
  <si>
    <t>Upper Fairfield Township</t>
  </si>
  <si>
    <t>4090 Rt 87 Hwy, Montoursville, PA 17754</t>
  </si>
  <si>
    <t>15973 south route 44 highway, Lycoming, PA 17810</t>
  </si>
  <si>
    <t>Williamsport Area School District</t>
  </si>
  <si>
    <t>2990 West Fourth Street, Williamsport, PA 17701</t>
  </si>
  <si>
    <t>Williamsport, City of</t>
  </si>
  <si>
    <t>1550 West Third Street, Williamsport, PA 17701</t>
  </si>
  <si>
    <t>Wolf Township</t>
  </si>
  <si>
    <t>53 Reservoir Rd., Hughesville, PA 17737</t>
  </si>
  <si>
    <t>4910 S. Rte. 220 Hwy., Suite 1, Linden, PA 17744</t>
  </si>
  <si>
    <t>McKEAN</t>
  </si>
  <si>
    <t>Bradford Area School District</t>
  </si>
  <si>
    <t>55 sunny lane, Bradford, PA 16701</t>
  </si>
  <si>
    <t>136 Hemlock Street, Bradford, PA 16701</t>
  </si>
  <si>
    <t>Bradford, City of</t>
  </si>
  <si>
    <t>112 Holley Avenue, Bradford, PA 16701</t>
  </si>
  <si>
    <t>Ceres Township</t>
  </si>
  <si>
    <t>12 Barbertown Rd, Eldred, PA 16731</t>
  </si>
  <si>
    <t>Corydon Township</t>
  </si>
  <si>
    <t>2474 West Washington Street, Bradford, PA 16701</t>
  </si>
  <si>
    <t>Eldred Borough</t>
  </si>
  <si>
    <t>3 Bennett St., Eldred, PA 16731</t>
  </si>
  <si>
    <t>1834 West Eldred Rd., Eldred, PA 16731</t>
  </si>
  <si>
    <t>1185 East Main Street, Bradford, PA 16701</t>
  </si>
  <si>
    <t>2 Curtis Rd., Ludlow, PA 16333</t>
  </si>
  <si>
    <t>Kane Borough</t>
  </si>
  <si>
    <t>Poplar Street Stockpile, Kane, PA 16735</t>
  </si>
  <si>
    <t>Keating Township</t>
  </si>
  <si>
    <t>7160 Route 46 South, Smethport, PA 16749</t>
  </si>
  <si>
    <t>Lewis Run Borough</t>
  </si>
  <si>
    <t>Egbert Lane, Lewis Run, PA 16738</t>
  </si>
  <si>
    <t>Norwich Township</t>
  </si>
  <si>
    <t>3853 West Valley Road, Smethport, PA 16749</t>
  </si>
  <si>
    <t>Smethport Borough</t>
  </si>
  <si>
    <t>275 South Marvin Street, Smethport, PA 16749</t>
  </si>
  <si>
    <t>University of Pittsburgh at Bradford</t>
  </si>
  <si>
    <t>101 Wagner Avenue, Bradford, PA 16701</t>
  </si>
  <si>
    <t>Wetmore Township</t>
  </si>
  <si>
    <t>318 Spring St, Kane, PA 16735</t>
  </si>
  <si>
    <t>MERCER</t>
  </si>
  <si>
    <t>Clark Borough</t>
  </si>
  <si>
    <t>2798 Winner Road, Clark, PA 16113</t>
  </si>
  <si>
    <t>Coolspring Township</t>
  </si>
  <si>
    <t>852 N. Perry Hwy, Mercer, PA 16137</t>
  </si>
  <si>
    <t>53 Oniontown Road, Greenville, PA 16125</t>
  </si>
  <si>
    <t>East Lackawannock Township</t>
  </si>
  <si>
    <t>1019 Mercer-New Wilmington Road, New Wilmington, PA 16142</t>
  </si>
  <si>
    <t>1578 N. PERRY HWY. PO Box 183, FREDONIA, PA 16124</t>
  </si>
  <si>
    <t>Farrell, City of</t>
  </si>
  <si>
    <t>130 Florida, Farrell, PA 16121</t>
  </si>
  <si>
    <t>Findley Township</t>
  </si>
  <si>
    <t>369 McClelland Road, Mercer, PA 16137</t>
  </si>
  <si>
    <t>French Creek Township</t>
  </si>
  <si>
    <t>1514 Carlton Road, Carlton, PA 16311</t>
  </si>
  <si>
    <t>107 Dowling Road, Jamestown, PA 16134</t>
  </si>
  <si>
    <t>Greenville Borough</t>
  </si>
  <si>
    <t>65 Ridge Avenue, Greenville, PA 16125</t>
  </si>
  <si>
    <t>Grove City Borough</t>
  </si>
  <si>
    <t>1328 W. Main Street, Grove City, PA 16127</t>
  </si>
  <si>
    <t>Grove City College</t>
  </si>
  <si>
    <t>100 Campus Drive, Grove City, PA 16127</t>
  </si>
  <si>
    <t>GROVE CITY MEDICAL CENTER</t>
  </si>
  <si>
    <t>631 N BROAD ST EXT, GROVE CITY, PA 16127</t>
  </si>
  <si>
    <t>Hempfield Township</t>
  </si>
  <si>
    <t>278 South Mercer Street, Greenville, PA 16125</t>
  </si>
  <si>
    <t>Hermitage, City of</t>
  </si>
  <si>
    <t>5250 Virginia Road, Hermitage, PA 16148</t>
  </si>
  <si>
    <t>51 N. Foster Road, Jackson Center, PA 16133</t>
  </si>
  <si>
    <t>Jamestown Borough</t>
  </si>
  <si>
    <t>406 Jackson Street, Jamestown, PA 16134</t>
  </si>
  <si>
    <t>7407 Lamor Road, Mercer, PA 16137</t>
  </si>
  <si>
    <t>2873 Mercer-Butler Pike, Grove City, PA 16127</t>
  </si>
  <si>
    <t>Mercer Borough</t>
  </si>
  <si>
    <t>590 E Buter St, Mercer, PA 16137</t>
  </si>
  <si>
    <t>New Vernon Township</t>
  </si>
  <si>
    <t>242 Sheakleyville Rd, Clarks Mills, PA 16114</t>
  </si>
  <si>
    <t>1096 Fredonia Road, Hadley, PA 16130</t>
  </si>
  <si>
    <t>Gill Road, Mercer, PA 16127</t>
  </si>
  <si>
    <t>Pymatuning Township</t>
  </si>
  <si>
    <t>256 Edgewood Drive Ext., Transfer, PA 16154</t>
  </si>
  <si>
    <t>Coulter School Rd., Greenville, PA 16125</t>
  </si>
  <si>
    <t>Sandy Creek Township</t>
  </si>
  <si>
    <t>39 Lake Rd., Hadley, PA 16130</t>
  </si>
  <si>
    <t>Sandy Lake Township</t>
  </si>
  <si>
    <t>3086 Sandy Lake Grove City Rd, Sandy Lake, PA 16145</t>
  </si>
  <si>
    <t>Sharon, City of</t>
  </si>
  <si>
    <t>73 E. Budd St., Sharon, PA 16146</t>
  </si>
  <si>
    <t>Sharpsville Borough</t>
  </si>
  <si>
    <t>600 N. Mercer Ave., Sharpsville, PA 16150</t>
  </si>
  <si>
    <t>3439 Hubbard-Middlesex Road, West Middlesex, PA 16159</t>
  </si>
  <si>
    <t>South Pymatuning Township</t>
  </si>
  <si>
    <t>3483 Tamarack Drive, Sharpsville, PA 16150</t>
  </si>
  <si>
    <t>110 Old Ash Rd., Mercer, PA 16137</t>
  </si>
  <si>
    <t>Stoneboro Borough</t>
  </si>
  <si>
    <t>59 Lake Street, Stoneboro, PA 16153</t>
  </si>
  <si>
    <t>SUGAR GROVE TOWNSHIP</t>
  </si>
  <si>
    <t>359 GROOVER ROAD, GREENVILLE, PA 16125</t>
  </si>
  <si>
    <t>UPMC Mercer</t>
  </si>
  <si>
    <t>110 North Main Street, Greenville, PA 16125</t>
  </si>
  <si>
    <t>West Middlesex Area School District</t>
  </si>
  <si>
    <t>3591 sharon rd., west middlesex, PA 16159</t>
  </si>
  <si>
    <t>West Middlesex Borough</t>
  </si>
  <si>
    <t>48 Walnut Street, West Middlesex, PA 16159</t>
  </si>
  <si>
    <t>West Salem Township</t>
  </si>
  <si>
    <t>610 Vernon Road, Greenville, PA 16125</t>
  </si>
  <si>
    <t>Wheatland Borough</t>
  </si>
  <si>
    <t>11 Church Street, Wheatland, PA 16161</t>
  </si>
  <si>
    <t>35 Auction Road 35 Auction Road, New Wilmington, PA 16142</t>
  </si>
  <si>
    <t>Wolf Creek Township</t>
  </si>
  <si>
    <t>851 Centertown Road, Grove City, PA 16127</t>
  </si>
  <si>
    <t>MIFFLIN</t>
  </si>
  <si>
    <t>Armagh Township</t>
  </si>
  <si>
    <t>15 Center Street, Milroy, PA 17063</t>
  </si>
  <si>
    <t>Bratton Township</t>
  </si>
  <si>
    <t>133 Mountain Lane, McVeytown, PA 17051</t>
  </si>
  <si>
    <t>Brown Township</t>
  </si>
  <si>
    <t>22 Brown Township Drive, Reedsville, PA 17084</t>
  </si>
  <si>
    <t>Burnham Borough</t>
  </si>
  <si>
    <t>200 First Avenue, Burnham, PA 17009</t>
  </si>
  <si>
    <t>1900 Snook Road, McClure, PA 17841</t>
  </si>
  <si>
    <t>15 W MILL ST, YEAGERTOWN, PA 17099</t>
  </si>
  <si>
    <t>Granville Township</t>
  </si>
  <si>
    <t>100 Helen Street, Lewistown, PA 17044</t>
  </si>
  <si>
    <t>Lewistown Borough</t>
  </si>
  <si>
    <t>249 Washington Avenue, Lewistown, PA 17044</t>
  </si>
  <si>
    <t>Lewistown Hospital</t>
  </si>
  <si>
    <t>400 Highland Ave, Lewistown, PA 17044</t>
  </si>
  <si>
    <t>Menno Township</t>
  </si>
  <si>
    <t>Mill Road, Allensville, PA, PA 17002</t>
  </si>
  <si>
    <t>Mifflin County School District</t>
  </si>
  <si>
    <t>368 Kish Street, Lewistown, PA 19310</t>
  </si>
  <si>
    <t>Oliver Township</t>
  </si>
  <si>
    <t>4670 US HWY 522 SOUTH, MCVEYTOWN, PA 17051</t>
  </si>
  <si>
    <t>Penn Street, Belleville, PA 17004</t>
  </si>
  <si>
    <t>3055 Ferguson Valley Road, McVeytown, PA 17051</t>
  </si>
  <si>
    <t>MONROE</t>
  </si>
  <si>
    <t>Barrett Township</t>
  </si>
  <si>
    <t>194 Sandspring Road, Cresco, PA 18326</t>
  </si>
  <si>
    <t>Chestnuthill Township</t>
  </si>
  <si>
    <t>271 ROUTE 715, BRODHEADSVILLE, PA 18322</t>
  </si>
  <si>
    <t>East Stroudsburg Borough</t>
  </si>
  <si>
    <t>188 Lenox Avenue, East Stroudsburg PA, PA 18301</t>
  </si>
  <si>
    <t>East Stroudsburg University</t>
  </si>
  <si>
    <t>East Strousdburg University of PA 149 S Green St, East Strousdburg, PA 18301</t>
  </si>
  <si>
    <t>490 Kunkletown Road Suite 101, Kunkletown, PA 18058</t>
  </si>
  <si>
    <t>229 Fenner Avenue, Sciota, PA 18354</t>
  </si>
  <si>
    <t>2162 Rt 715 South, Reeders, PA 18352</t>
  </si>
  <si>
    <t>Middle Smithfield Township</t>
  </si>
  <si>
    <t>147 Municipal Drive, East Stroudsburg, PA 18302</t>
  </si>
  <si>
    <t>Pleasant Valley School District</t>
  </si>
  <si>
    <t>2233 Route 115, Brodheadsville, PA, PA 18322</t>
  </si>
  <si>
    <t>Pocono Mountain School District</t>
  </si>
  <si>
    <t>402 Panther Lane, Pocono Summit, PA 18346</t>
  </si>
  <si>
    <t>Polk Township</t>
  </si>
  <si>
    <t>165 Polk Township Road, Kresgeville, PA 18333</t>
  </si>
  <si>
    <t>Stroud Township</t>
  </si>
  <si>
    <t>134 Gaunt Road, Stroudsburg, PA 18360</t>
  </si>
  <si>
    <t>Tobyhanna Township</t>
  </si>
  <si>
    <t>806 Stoney Hollow Road, Pocono Lake, PA 18347</t>
  </si>
  <si>
    <t>Tunkhannock Township</t>
  </si>
  <si>
    <t>PO box 203 1557 Long Pond Road, Long Pond, PA 18334</t>
  </si>
  <si>
    <t>MONTGOMERY</t>
  </si>
  <si>
    <t>Bryn Athyn Borough</t>
  </si>
  <si>
    <t>3901 Heaton Road, Huntingdon Valley, PA 19006</t>
  </si>
  <si>
    <t>Cheltenham Township</t>
  </si>
  <si>
    <t>8101 Old York Road, Elkins Park, PA 19027</t>
  </si>
  <si>
    <t>Conshohocken Borough</t>
  </si>
  <si>
    <t>411 East Elm Street, Conshohocken, PA 19428</t>
  </si>
  <si>
    <t>108 MUNICIPAL DRIVE, GILBERTSVILLE, PA 19525</t>
  </si>
  <si>
    <t>East Greenville Borough</t>
  </si>
  <si>
    <t>442 Washington Street, East Greenville, PA 18041</t>
  </si>
  <si>
    <t>East Norriton Township</t>
  </si>
  <si>
    <t>2501 Stanbridge Street, East Norriton, PA 19401</t>
  </si>
  <si>
    <t>Franconia Township</t>
  </si>
  <si>
    <t>480 Indian Creek Road, Telford, PA 18969</t>
  </si>
  <si>
    <t>Lansdale Borough</t>
  </si>
  <si>
    <t>Lansdale Public Works 651 W.Ninth Street, Lansdale, PA 19446</t>
  </si>
  <si>
    <t>Limerick Township</t>
  </si>
  <si>
    <t>646 West Ridge Pike, Limerick, PA 19468</t>
  </si>
  <si>
    <t>Lower Frederick Township</t>
  </si>
  <si>
    <t>2 Little Road, Perkiomenville, PA 18074</t>
  </si>
  <si>
    <t>Lower Gwynedd Township</t>
  </si>
  <si>
    <t>917 N. Bethlehem Pike, Spring House, PA 19477</t>
  </si>
  <si>
    <t>Lower Moreland Township</t>
  </si>
  <si>
    <t>Lower Pottsgrove Township</t>
  </si>
  <si>
    <t>1239 N Pleasantview Rd, Potstown, PA 19464</t>
  </si>
  <si>
    <t>Lower Providence Township</t>
  </si>
  <si>
    <t>500 Church Road, Eagleville, PA 19403</t>
  </si>
  <si>
    <t>Lower Salford Township</t>
  </si>
  <si>
    <t>310 Alumni Avenue, Harleysville, PA 19438</t>
  </si>
  <si>
    <t>Marlborough Township</t>
  </si>
  <si>
    <t>6040 Upper Ridge Road, Green Lane, PA 18054</t>
  </si>
  <si>
    <t>Montgomery County</t>
  </si>
  <si>
    <t>Various Locaitons within the County, Norristown, PA 19404-0311</t>
  </si>
  <si>
    <t>Norristown Borough</t>
  </si>
  <si>
    <t>235 East Airy St., Norristown, PA 19401</t>
  </si>
  <si>
    <t>Pennsburg Borough</t>
  </si>
  <si>
    <t>76 W. 6th Street, Pennsburg, PA 18073</t>
  </si>
  <si>
    <t>Perkiomen Township</t>
  </si>
  <si>
    <t>1 Trappe Road, Collegeville, PA, PA 19426</t>
  </si>
  <si>
    <t>Perkiomen Valley School District</t>
  </si>
  <si>
    <t>1 Trappe Road, Collegeville, PA 19426</t>
  </si>
  <si>
    <t>Pottstown Borough</t>
  </si>
  <si>
    <t>657 Beech St, Pottstown, PA 19464</t>
  </si>
  <si>
    <t>Red Hill Borough</t>
  </si>
  <si>
    <t>56 W. Fourth Street, Red Hill, PA 18076</t>
  </si>
  <si>
    <t>Royersford Borough</t>
  </si>
  <si>
    <t>428 Chestnut Street, Royersford PA, PA 19468</t>
  </si>
  <si>
    <t>Salford Township</t>
  </si>
  <si>
    <t>Salford Township Municipal Garage 79 Badman Road, Green Lane, PA 18054</t>
  </si>
  <si>
    <t>Schwenksville Borough Authority</t>
  </si>
  <si>
    <t>298 Main @ Church, Schwenksville, PA 19473-0458</t>
  </si>
  <si>
    <t>Spring-Ford Area School District</t>
  </si>
  <si>
    <t>833 S. Lewis Rd., Bldg #1 maintenance Compound, Royersford, PA, PA 19468</t>
  </si>
  <si>
    <t>Towamencin Township</t>
  </si>
  <si>
    <t>1965 Bustard Rd, Harleysville, PA 19438</t>
  </si>
  <si>
    <t>Upper Frederick Township</t>
  </si>
  <si>
    <t>3205 Big Road, Zieglerville, PA 19492</t>
  </si>
  <si>
    <t>Upper Gwynedd Township</t>
  </si>
  <si>
    <t>One Parkside Place, North Wales, PA 19454</t>
  </si>
  <si>
    <t>Upper Hanover Township</t>
  </si>
  <si>
    <t>1124 Church Road, East Greenville, PA 18041</t>
  </si>
  <si>
    <t>Upper Merion Township</t>
  </si>
  <si>
    <t>466 East Church Road, King of Prussia, PA 19406</t>
  </si>
  <si>
    <t>Upper Perkiomen School District</t>
  </si>
  <si>
    <t>510 Jefferson Street, East Greenville, PA 18041</t>
  </si>
  <si>
    <t>Upper Pottsgrove Township</t>
  </si>
  <si>
    <t>1420 Heather Place, Pottstown, PA 19464</t>
  </si>
  <si>
    <t>Upper Providence Township</t>
  </si>
  <si>
    <t>1286 Black Rock Road, Oaks, PA 19456</t>
  </si>
  <si>
    <t>Upper Salford Township</t>
  </si>
  <si>
    <t>1441 Salford Station Road, Salford, PA 18957</t>
  </si>
  <si>
    <t>West Pottsgrove Township</t>
  </si>
  <si>
    <t>980 Grosstown Road, Stowe, PA 19464</t>
  </si>
  <si>
    <t>Whitemarsh Township</t>
  </si>
  <si>
    <t>2015 Joshua Road, Lafayette Hill, PA 19444</t>
  </si>
  <si>
    <t>Whitpain Township</t>
  </si>
  <si>
    <t>960 Wentz Road, Blue Bell, PA 19422</t>
  </si>
  <si>
    <t>Worcester Township</t>
  </si>
  <si>
    <t>1721 Valley Forge Road, Worcester, PA 19490</t>
  </si>
  <si>
    <t>MONTOUR</t>
  </si>
  <si>
    <t>19 Steltz Road, Danville, PA 17821</t>
  </si>
  <si>
    <t>Danville Borough</t>
  </si>
  <si>
    <t>Route 11 Northumberland Street - Sewer Plant, Danville, PA 17821</t>
  </si>
  <si>
    <t>Geisinger System Services</t>
  </si>
  <si>
    <t>100 N. Academy Avenue, Danville, PA 17822</t>
  </si>
  <si>
    <t>20 Stump Road, Danville, PA 17821</t>
  </si>
  <si>
    <t>Mahoning Township, Danville, PA 17821</t>
  </si>
  <si>
    <t>5 Indian Run Road, Danville, PA 17821</t>
  </si>
  <si>
    <t>West Hemlock Township</t>
  </si>
  <si>
    <t>569 Columbia Hill Road, Danville, PA 17821</t>
  </si>
  <si>
    <t>NORTHAMPTON</t>
  </si>
  <si>
    <t>Allen Township</t>
  </si>
  <si>
    <t>4714 Indian Trail Road, Northampton, PA 18067</t>
  </si>
  <si>
    <t>Bangor Borough</t>
  </si>
  <si>
    <t>Ridge Road, Bangor, PA, PA 18013</t>
  </si>
  <si>
    <t>Bath Borough</t>
  </si>
  <si>
    <t>121 Center Street, Bath, PA 18014</t>
  </si>
  <si>
    <t>Bethlehem Area School District</t>
  </si>
  <si>
    <t>2005 Chester Road, Bethlehem, PA 18017</t>
  </si>
  <si>
    <t>Bethlehem Township</t>
  </si>
  <si>
    <t>4450 Falmer Drive, Bethlehem, PA 18020</t>
  </si>
  <si>
    <t>Bethlehem, City of</t>
  </si>
  <si>
    <t>540 STEFKO BOULEVARD, BETHLEHEM, PA 18018</t>
  </si>
  <si>
    <t>Bushkill Township</t>
  </si>
  <si>
    <t>897 Clearfield Rd, Nazareth, PA 18064</t>
  </si>
  <si>
    <t>East Allen Township</t>
  </si>
  <si>
    <t>5354 Nor-Bath Boulevard, Northampton, PA 18067</t>
  </si>
  <si>
    <t>East Bangor Borough</t>
  </si>
  <si>
    <t>149 West Central Ave, east bangor, PA 18013</t>
  </si>
  <si>
    <t>Easton, City of</t>
  </si>
  <si>
    <t>500 Bushkill Drive, Easton, PA 18042</t>
  </si>
  <si>
    <t>Forks Township</t>
  </si>
  <si>
    <t>100 Newlins Road East, Easton, PA 18040</t>
  </si>
  <si>
    <t>Freemansburg Borough</t>
  </si>
  <si>
    <t>515 Main Street, Freemansburg, PA 18017</t>
  </si>
  <si>
    <t>3630 Jacksonville Rd, Bethlehem, PA 18017</t>
  </si>
  <si>
    <t>Hellertown Borough</t>
  </si>
  <si>
    <t>Salt Storage Building, Hellertown, PA 18055</t>
  </si>
  <si>
    <t>Lafayette College</t>
  </si>
  <si>
    <t>900 Bushkill Drive, Easton PA, PA 18042</t>
  </si>
  <si>
    <t>1069 Municipal Road, Walnutport, PA 18088</t>
  </si>
  <si>
    <t>Lehigh University</t>
  </si>
  <si>
    <t>108 Mountain Drive, Bethlehem, PA 18015</t>
  </si>
  <si>
    <t>Lower Mount Bethel Township</t>
  </si>
  <si>
    <t>8357 N Delaware Dr, Northampton, PA 18013</t>
  </si>
  <si>
    <t>Lower Nazareth Township</t>
  </si>
  <si>
    <t>195 Butztown Road, Bethlehem, PA 18020</t>
  </si>
  <si>
    <t>Lower Saucon Township</t>
  </si>
  <si>
    <t>3700 Old Philadelphia Pike, Bethlehem, PA 18015</t>
  </si>
  <si>
    <t>Moore Township</t>
  </si>
  <si>
    <t>2491 Community Drive, Bath, PA 18014</t>
  </si>
  <si>
    <t>Nazareth Area School District</t>
  </si>
  <si>
    <t>Nazareth Area School District 357 Tatamy Rd, Nazareth, PA 18064</t>
  </si>
  <si>
    <t>Nazareth Borough</t>
  </si>
  <si>
    <t>Nazareth Borough Public Works 705 G.W.Stoudt Blvd., Nazareth, PA 18064</t>
  </si>
  <si>
    <t>North Catasauqua Borough</t>
  </si>
  <si>
    <t>1460 Main Street, North Catasauqua, PA 18032</t>
  </si>
  <si>
    <t>Northampton Area School District</t>
  </si>
  <si>
    <t>100 Held Drive, Northampton, PA 18067</t>
  </si>
  <si>
    <t>Northampton Borough</t>
  </si>
  <si>
    <t>1401 Laubach Avenue, Northampton, PA 18067</t>
  </si>
  <si>
    <t>Northampton Community College</t>
  </si>
  <si>
    <t>3835 Green Pond Road, Bethlehem, PA 18020</t>
  </si>
  <si>
    <t>Northampton County</t>
  </si>
  <si>
    <t>3309 Penn Allen Rd., Nazareth, PA 18064</t>
  </si>
  <si>
    <t>Palmer Township</t>
  </si>
  <si>
    <t>3600 Hartley Ave., Palmer, PA 18045</t>
  </si>
  <si>
    <t>Pen Argyl Borough</t>
  </si>
  <si>
    <t>Pen Argyl Borough Street Garage 298 S. Main Street, Pen Argyl, PA 18072</t>
  </si>
  <si>
    <t>Portland Borough</t>
  </si>
  <si>
    <t>206 DIVISION STREET, PORTLAND, PA 18351</t>
  </si>
  <si>
    <t>Roseto Borough</t>
  </si>
  <si>
    <t>Shooktown Road/off Route 191-Valley View Drive, Bangor, PA 18013</t>
  </si>
  <si>
    <t>Stockertown Borough</t>
  </si>
  <si>
    <t>302 LeFevre Road Garage, Stockertown, PA 18083</t>
  </si>
  <si>
    <t>Tatamy Borough</t>
  </si>
  <si>
    <t>Friedenstahl Ave, Nazareth, PA 18064</t>
  </si>
  <si>
    <t>Upper Mount Bethel Township</t>
  </si>
  <si>
    <t>387 Ye Olde Highway, Mount Bethel, PA 18343</t>
  </si>
  <si>
    <t>Upper Nazareth Township</t>
  </si>
  <si>
    <t>155 Friedenstahl Avenue, Nazareth, PA 18064</t>
  </si>
  <si>
    <t>Walnutport Borough</t>
  </si>
  <si>
    <t>100 Carbon Street, Walnutport, PA 18088</t>
  </si>
  <si>
    <t>4 Flicksville Road, Bangor, PA 18013</t>
  </si>
  <si>
    <t>2540 Morgan Hill, Easton, PA 18042</t>
  </si>
  <si>
    <t>Wilson Borough</t>
  </si>
  <si>
    <t>2040 Hay Terrace, Easton, PA 18042</t>
  </si>
  <si>
    <t>Wind Gap Borough</t>
  </si>
  <si>
    <t>Mechanic &amp; Water Street, Wind Gap, PA 18091</t>
  </si>
  <si>
    <t>NORTHUMBERLAND</t>
  </si>
  <si>
    <t>Coal Township</t>
  </si>
  <si>
    <t>921 West Wood Street, Coal Township, PA 17866</t>
  </si>
  <si>
    <t>1960 Eighth Street Drive, Watsontown, PA 17777</t>
  </si>
  <si>
    <t>East Cameron Township</t>
  </si>
  <si>
    <t>4628 upper road, shamokin, PA 17872</t>
  </si>
  <si>
    <t>East Chillisquaque Township</t>
  </si>
  <si>
    <t>611 N Mill Rd, Milton, PA 17847</t>
  </si>
  <si>
    <t>145 Jackson Township Road, Herndon, PA 17830</t>
  </si>
  <si>
    <t>Jordan Township</t>
  </si>
  <si>
    <t>444 Jordan Township Road, Herndon, PA 17830</t>
  </si>
  <si>
    <t>Kulpmont Borough</t>
  </si>
  <si>
    <t>860 Spruce Street, Kulpmont, PA 17834</t>
  </si>
  <si>
    <t>Lewis Township</t>
  </si>
  <si>
    <t>Lewis Township 1428 Rovendale Drive, Northumberland, PA 17777</t>
  </si>
  <si>
    <t>Line Mountain School District</t>
  </si>
  <si>
    <t>187 Line Mountain Rd., Herndon, PA 17830</t>
  </si>
  <si>
    <t>Lower Augusta Township</t>
  </si>
  <si>
    <t>609 Hallowing Run Road, Sunbury, PA 17801</t>
  </si>
  <si>
    <t>Lower Mahanoy Township</t>
  </si>
  <si>
    <t>550 Hickory Road, Dalmatia, PA 17017</t>
  </si>
  <si>
    <t>Marion Heights Borough</t>
  </si>
  <si>
    <t>224 Melrose St, Marion Heights, PA 17832</t>
  </si>
  <si>
    <t>Milton Borough</t>
  </si>
  <si>
    <t>170 Race Street, Milton, PA 17847</t>
  </si>
  <si>
    <t>Mount Carmel Borough</t>
  </si>
  <si>
    <t>Seventh and Oak Street, Mount Careml, PA 17851</t>
  </si>
  <si>
    <t>Mount Carmel Township</t>
  </si>
  <si>
    <t>300 laurel street, mt carmel, PA 17851</t>
  </si>
  <si>
    <t>Northumberland Borough</t>
  </si>
  <si>
    <t>Recycling Center, Route 11, Northumberland, PA 17857</t>
  </si>
  <si>
    <t>Point Township</t>
  </si>
  <si>
    <t>759 Ridge Road, Northumberland, PA 17857</t>
  </si>
  <si>
    <t>Ralpho Township</t>
  </si>
  <si>
    <t>Warehouse, Rear 206 S. Market St, Elysburg, PA 17824</t>
  </si>
  <si>
    <t>Riverside Borough</t>
  </si>
  <si>
    <t>201 Avenue D, Riverside, PA 17868</t>
  </si>
  <si>
    <t>Rockefeller Township</t>
  </si>
  <si>
    <t>538 Seven Points Road, Sunbury, PA 17801</t>
  </si>
  <si>
    <t>Shamokin Area School District</t>
  </si>
  <si>
    <t>2000 West State Street (Vehicle Service Center), Coal Township, PA, PA 17866</t>
  </si>
  <si>
    <t>Shamokin Township</t>
  </si>
  <si>
    <t>138 old reading road, sunbury, PA 17801</t>
  </si>
  <si>
    <t>Shamokin, City of</t>
  </si>
  <si>
    <t>City of Shamokin 511 N Franklin Street REAR SUITE, Shamokin, PA 17872</t>
  </si>
  <si>
    <t>Sunbury, City of</t>
  </si>
  <si>
    <t>416 S 10th St, Sunbury, PA 17801</t>
  </si>
  <si>
    <t>Turbotville Borough</t>
  </si>
  <si>
    <t>2 Adam St, Turbotville, PA 17772</t>
  </si>
  <si>
    <t>Upper Augusta Township</t>
  </si>
  <si>
    <t>2087 Snydertown Road, Sunbury, PA, PA 17801</t>
  </si>
  <si>
    <t>1558 Middlecreek Rd, Dornsife, PA 17823</t>
  </si>
  <si>
    <t>Watsontown Borough</t>
  </si>
  <si>
    <t>Matthew Street, Watsontown, PA 17777</t>
  </si>
  <si>
    <t>West Chillisquaque Township</t>
  </si>
  <si>
    <t>3120 Shakespeare Road, Milton, PA 17847</t>
  </si>
  <si>
    <t>PERRY</t>
  </si>
  <si>
    <t>Bloomfield Borough</t>
  </si>
  <si>
    <t>250 barnett woods rd, New Bloomfield, PA 17068</t>
  </si>
  <si>
    <t>22 Cherry Rd, Liverpool, PA 17045</t>
  </si>
  <si>
    <t>Cambria County</t>
  </si>
  <si>
    <t>East Rowena Drive, Ebensburg, PA 15931</t>
  </si>
  <si>
    <t>Carroll Township</t>
  </si>
  <si>
    <t>50 Rambo Hill Road, Shermans Dale, PA 17090</t>
  </si>
  <si>
    <t>2971 Cold Storage Road, New Bloomfield, PA 17068</t>
  </si>
  <si>
    <t>Duncannon Borough</t>
  </si>
  <si>
    <t>Locust Street, Duncannon, PA 17020</t>
  </si>
  <si>
    <t>17 Pines Drive, Millerstown, PA 17062</t>
  </si>
  <si>
    <t>Howe Township</t>
  </si>
  <si>
    <t>53 Bucks Valley RD, Newport, PA 17074</t>
  </si>
  <si>
    <t>890 Fowler Hollow Road, Blain, PA 17006</t>
  </si>
  <si>
    <t>Juniata Township</t>
  </si>
  <si>
    <t>16 Milford Road, Newport, PA 17074</t>
  </si>
  <si>
    <t>Liverpool Township</t>
  </si>
  <si>
    <t>1121 Ridge Road, Liverpool, PA 17045</t>
  </si>
  <si>
    <t>Marysville Borough</t>
  </si>
  <si>
    <t>737 South Main Street, Marysville, PA 17053</t>
  </si>
  <si>
    <t>Miller Township</t>
  </si>
  <si>
    <t>554 Old Limekiln Lane, Newport, PA 17074</t>
  </si>
  <si>
    <t>Muddy Creek Township</t>
  </si>
  <si>
    <t>420 Stanford Road, Prospect, PA 16052</t>
  </si>
  <si>
    <t>Newport Borough</t>
  </si>
  <si>
    <t>North Shrub Alley, Perry, PA 17074</t>
  </si>
  <si>
    <t>250 Dock Street, Newport, PA 17074</t>
  </si>
  <si>
    <t>100 Municipal Building Road, Duncannon, PA 17020</t>
  </si>
  <si>
    <t>Rye Township</t>
  </si>
  <si>
    <t>1775 New Valley Road, Marysville, PA 17053-9419</t>
  </si>
  <si>
    <t>Saville Township</t>
  </si>
  <si>
    <t>3954 Veterans Way, Elliottsburg, PA 17024</t>
  </si>
  <si>
    <t>Southwest Madison Township</t>
  </si>
  <si>
    <t>94 Bistline Bridge Road, Loysville, PA 17047</t>
  </si>
  <si>
    <t>539 Paige Hill Road, Landisburg, PA 17040</t>
  </si>
  <si>
    <t>Susquenita School District</t>
  </si>
  <si>
    <t>Susquenita School District, Duncannon, PA 17020</t>
  </si>
  <si>
    <t>Toboyne Township</t>
  </si>
  <si>
    <t>50 Lower Buck Ridge Road, Blain, PA 17006</t>
  </si>
  <si>
    <t>72 Cemetery Road, Millerstown, PA 17062</t>
  </si>
  <si>
    <t>3119 ShermANS VALLEY rD, LOYSVILLE, PA 17947</t>
  </si>
  <si>
    <t>Watts Township</t>
  </si>
  <si>
    <t>112 Notch Road, Duncannon, PA 17020</t>
  </si>
  <si>
    <t>Wheatfield Township</t>
  </si>
  <si>
    <t>1280 New Bloomfield Rd., New Bloomfield, PA 17068</t>
  </si>
  <si>
    <t>PHILADELPHIA</t>
  </si>
  <si>
    <t>Philadelphia Parking Authority</t>
  </si>
  <si>
    <t>8500 Essington Ave/Philadelphia International Air ***MULTIPLE LOCATIONS***, Philadelphia, PA 19153</t>
  </si>
  <si>
    <t>Philadelphia Regional Port Authority</t>
  </si>
  <si>
    <t>3450 N. Delaware Avenue, Philadelphia, PA 19134</t>
  </si>
  <si>
    <t>Philadelphia, City of</t>
  </si>
  <si>
    <t>Various locations, Philadelphia, PA 19102</t>
  </si>
  <si>
    <t>PIKE</t>
  </si>
  <si>
    <t>116 Wilson Hill Road, Dingmans Ferry, PA 18328</t>
  </si>
  <si>
    <t>Dingman Township</t>
  </si>
  <si>
    <t>118 Fisher Lane, Milford, PA 18337</t>
  </si>
  <si>
    <t>Lackawaxen Township</t>
  </si>
  <si>
    <t>116 Township Road, Lackawaxen, PA 18435</t>
  </si>
  <si>
    <t>193 Municipal Drive, Bushkill, PA 18324</t>
  </si>
  <si>
    <t>Matamoras Borough</t>
  </si>
  <si>
    <t>506 Avenue Q, Matamoras, PA 18336</t>
  </si>
  <si>
    <t>Palmyra Township</t>
  </si>
  <si>
    <t>115 Buehler Lane, Paupack, PA 18451</t>
  </si>
  <si>
    <t>Pike County</t>
  </si>
  <si>
    <t>175 Pike County Blvd., Lords Valley, PA 18428</t>
  </si>
  <si>
    <t>Shohola Township</t>
  </si>
  <si>
    <t>107 Lackawaxen Road, Shohola, PA 18458</t>
  </si>
  <si>
    <t>Westfall Township</t>
  </si>
  <si>
    <t>1078 Delaware Drive, Matamoras, PA 18336</t>
  </si>
  <si>
    <t>POTTER</t>
  </si>
  <si>
    <t>Austin Borough</t>
  </si>
  <si>
    <t>81 Scoville St., Austin, PA 16720</t>
  </si>
  <si>
    <t>Charles Cole Memorial Hospital</t>
  </si>
  <si>
    <t>1001 East Second Street, Coudersport, PA 16915</t>
  </si>
  <si>
    <t>Coudersport Borough</t>
  </si>
  <si>
    <t>43 Damascus Road, Coudersport, PA 16915</t>
  </si>
  <si>
    <t>Galeton Borough</t>
  </si>
  <si>
    <t>Mill Street, Galeton, PA 16922</t>
  </si>
  <si>
    <t>Roulette Townshjp</t>
  </si>
  <si>
    <t>80 Railroad Ave, Roulette, PA 16746</t>
  </si>
  <si>
    <t>Wharton Township</t>
  </si>
  <si>
    <t>3262 Wharton Road, Austin, PA 16720</t>
  </si>
  <si>
    <t>SCHUYKILL</t>
  </si>
  <si>
    <t>Ashland Borough</t>
  </si>
  <si>
    <t>400 Oak Street, Ashland, PA 17921</t>
  </si>
  <si>
    <t>Auburn Borough</t>
  </si>
  <si>
    <t>Third and Pearson Street, Auburn, PA 17922</t>
  </si>
  <si>
    <t>Barry Township</t>
  </si>
  <si>
    <t>868 Deep Creek Road, Ashland, PA 17921</t>
  </si>
  <si>
    <t>Blythe Township</t>
  </si>
  <si>
    <t>Main Street, Kaska, PA 17959</t>
  </si>
  <si>
    <t>Branch Township</t>
  </si>
  <si>
    <t>Silverton Road, Llewellyn, PA 17944</t>
  </si>
  <si>
    <t>700 Spring Street, Ashland, PA 17921</t>
  </si>
  <si>
    <t>Cass Township</t>
  </si>
  <si>
    <t>1209 Valley Road, Pottsville, PA 17901</t>
  </si>
  <si>
    <t>Coaldale Borough</t>
  </si>
  <si>
    <t>50 W. Water Street, Coaldale, PA, PA 18218</t>
  </si>
  <si>
    <t>Cressona Borough</t>
  </si>
  <si>
    <t>58 NORTH 2ND STREET, SCHUYLKILL, PA 17929</t>
  </si>
  <si>
    <t>Delano Township</t>
  </si>
  <si>
    <t>35 North Fifth Avenue, Barnesville, PA 18214</t>
  </si>
  <si>
    <t>East Brunswick Township</t>
  </si>
  <si>
    <t>55 West Catawissa Street, New Ringgold, PA 17960</t>
  </si>
  <si>
    <t>East Norwegian Township</t>
  </si>
  <si>
    <t>593 Port Carbon/St.Clair Hwy, Pottsvile Pa, PA 17901</t>
  </si>
  <si>
    <t>East Union Township</t>
  </si>
  <si>
    <t>9 E. Elm St., Sheppton, PA, PA 18248</t>
  </si>
  <si>
    <t>154 Ridge Road, Pitman, PA 17964</t>
  </si>
  <si>
    <t>1540 Sunbury Road, Pottsville, PA 17901</t>
  </si>
  <si>
    <t>Frackville Borough</t>
  </si>
  <si>
    <t>2010 W. Oak Street, Frackville, PA 17931</t>
  </si>
  <si>
    <t>Girardville Borough</t>
  </si>
  <si>
    <t>200 A. Street, Girardville, PA 17935</t>
  </si>
  <si>
    <t>Hegins Township</t>
  </si>
  <si>
    <t>421 gap st, Valley View, PA 17983</t>
  </si>
  <si>
    <t>Hubley Township</t>
  </si>
  <si>
    <t>ROUTE 25 2208 EAST MAIN STREET, SACRAMENTO, PA 17968</t>
  </si>
  <si>
    <t>Kline Township</t>
  </si>
  <si>
    <t>30 Fifth Street P.O. Box 338, Kelayres, PA 18231</t>
  </si>
  <si>
    <t>Mahanoy Township</t>
  </si>
  <si>
    <t>Birch &amp; Vine, Mahanoy City, Pa, PA 17948</t>
  </si>
  <si>
    <t>McAdoo Borough</t>
  </si>
  <si>
    <t>23 North Hancock Street, McAdoo, PA 18237</t>
  </si>
  <si>
    <t>Minersville Borough</t>
  </si>
  <si>
    <t>501 N Delaware Ave, Minersville, PA 17954</t>
  </si>
  <si>
    <t>New Castle Township</t>
  </si>
  <si>
    <t>end of 300th block of Chestnut Street, Saint Clair, PA 17970</t>
  </si>
  <si>
    <t>New Philadelphia Borough</t>
  </si>
  <si>
    <t>Cooper St. &amp; Riverside Drive, New Philadelphia, PA 17959</t>
  </si>
  <si>
    <t>North Manheim Township</t>
  </si>
  <si>
    <t>303 Manheim Road, Pottsville, PA 17901</t>
  </si>
  <si>
    <t>North Schuylkill School District</t>
  </si>
  <si>
    <t>15 Academy Lane, Ashland, PA 17921</t>
  </si>
  <si>
    <t>64 Croll Rd., Zion Grove, PA 17985</t>
  </si>
  <si>
    <t>Norwegian Township</t>
  </si>
  <si>
    <t>PO BOX 251 506 Maple Avenue, Mar-Lin, PA, PA 17951</t>
  </si>
  <si>
    <t>Orwigsburg Borough</t>
  </si>
  <si>
    <t>410 Long Avenue, Orwigsburg, PA 17961</t>
  </si>
  <si>
    <t>Pine Grove Borough</t>
  </si>
  <si>
    <t>3 Wood Street, Pine Grove, PA 17963</t>
  </si>
  <si>
    <t>Pine Grove Township</t>
  </si>
  <si>
    <t>175 OAK GROVE ROAD, PINE GROVE, PA 17963</t>
  </si>
  <si>
    <t>Port Carbon Borough</t>
  </si>
  <si>
    <t>Commerce Street Garage, Port Carbon, PA 17965</t>
  </si>
  <si>
    <t>309 W. Wiconisco St., Muir, PA 17957</t>
  </si>
  <si>
    <t>Reilly Township</t>
  </si>
  <si>
    <t>Spruce Street, Branchdale, PA 17923</t>
  </si>
  <si>
    <t>104 Mahanoy Avenue, Tamaqua, PA 18252</t>
  </si>
  <si>
    <t>Ryan Township</t>
  </si>
  <si>
    <t>36 North 5th Street, Barnesville, PA, PA 18214</t>
  </si>
  <si>
    <t>Saint Clair Borough</t>
  </si>
  <si>
    <t>Third and Lawton Street, Saint Clair, PA 17970</t>
  </si>
  <si>
    <t>Schuylkill Economic Development Corporation (SEDCO)</t>
  </si>
  <si>
    <t>16 Keystone Boulevard Highridge Business Park, Pottsville, PA 17901</t>
  </si>
  <si>
    <t>Schuylkill Haven Borough</t>
  </si>
  <si>
    <t>Haven &amp; Naffin Avenues, Schuylkill Haven, PA 17972</t>
  </si>
  <si>
    <t>Schuylkill Medical Center</t>
  </si>
  <si>
    <t>700 East Norwegian St / 420 South Jackson Street, Pottsville, PA 17901</t>
  </si>
  <si>
    <t>Schuylkill Township</t>
  </si>
  <si>
    <t>75 WALNUT STREET P O Box 405, MARY-D, PA 17952</t>
  </si>
  <si>
    <t>Shenandoah Borough</t>
  </si>
  <si>
    <t>15 W. Washington St., Shenandoah, PA 17976</t>
  </si>
  <si>
    <t>South Manheim Township</t>
  </si>
  <si>
    <t>3089 Fair Road, Auburn, PA 17922</t>
  </si>
  <si>
    <t>Tamaqua Borough</t>
  </si>
  <si>
    <t>421 E. Broad St., Tamaqua, PA 18252</t>
  </si>
  <si>
    <t>Tower City Borough</t>
  </si>
  <si>
    <t>219 East Colliery Avenue, Tower City, Pa., PA 17980-1109</t>
  </si>
  <si>
    <t>Tremont Borough</t>
  </si>
  <si>
    <t>31 MIDDLECREEK ROAD, TREMONT, PA 17981</t>
  </si>
  <si>
    <t>Tremont Township</t>
  </si>
  <si>
    <t>166 Molleystown Road, Pine Grove, PA 17963</t>
  </si>
  <si>
    <t>Upper Mahantongo Township</t>
  </si>
  <si>
    <t>6 Municipal Road, Klingerstown, PA 17941</t>
  </si>
  <si>
    <t>9 township rd, tamaqua, PA 18252</t>
  </si>
  <si>
    <t>225 Frantz Road, Pine Grove, PA 17963</t>
  </si>
  <si>
    <t>10 Municipal Road, Schuylkill Haven, PA 17972</t>
  </si>
  <si>
    <t>West Brunswick Township</t>
  </si>
  <si>
    <t>95 Municipal Road, Orwigsburg,, PA 17961</t>
  </si>
  <si>
    <t>West Mahanoy Township</t>
  </si>
  <si>
    <t>166 Mt. Olive Blvd. (Route 54), Shenandoah, PA 17976</t>
  </si>
  <si>
    <t>West Penn Township</t>
  </si>
  <si>
    <t>27 Municipal Road, New Ringgold, PA 17960</t>
  </si>
  <si>
    <t>SNYDER</t>
  </si>
  <si>
    <t>2535 Creek Road, Beavertown, PA 17813</t>
  </si>
  <si>
    <t>374 Troxelville Road, Middleburg, PA 17842</t>
  </si>
  <si>
    <t>759 Old Trail Road, Port Trevorton, PA 17864</t>
  </si>
  <si>
    <t>384 Greenhouse Road, Middleburg, PA 17842</t>
  </si>
  <si>
    <t>Freeburg Borough</t>
  </si>
  <si>
    <t>313 East Front Street, Freeburg, PA 17827</t>
  </si>
  <si>
    <t>57 Municipal Road, Winfield, PA 17889</t>
  </si>
  <si>
    <t>McClure Borough</t>
  </si>
  <si>
    <t>1 Forbes Street, McClure, PA 17841</t>
  </si>
  <si>
    <t>Middlecreek Township</t>
  </si>
  <si>
    <t>80 Globe Mills Rd, Middleburg, PA 17842</t>
  </si>
  <si>
    <t>39 Municipal Drive, Selinsgrove, PA 17870</t>
  </si>
  <si>
    <t>228 Clifford Road, Selinsgrove, PA 17870</t>
  </si>
  <si>
    <t>18 Hoffman Hill Road, Mt. Pleasant Mills, PA 17853</t>
  </si>
  <si>
    <t>Selinsgrove Borough</t>
  </si>
  <si>
    <t>219 West Sassafrass Street, Selinsgrove, PA 17870</t>
  </si>
  <si>
    <t>Shamokin Dam Borough</t>
  </si>
  <si>
    <t>Helen Street, Shamokin Dam, PA 17876</t>
  </si>
  <si>
    <t>80 Railroad Avenue,, Beaver Springs, PA 17812</t>
  </si>
  <si>
    <t>1510 McNess Road, Port Trevorton, PA 17864</t>
  </si>
  <si>
    <t>1829 Red Bank Road, Middleburg, PA 17842</t>
  </si>
  <si>
    <t>West Beaver Township</t>
  </si>
  <si>
    <t>8362 STAGE ROAD,, McClure, PA 17841</t>
  </si>
  <si>
    <t>SOMERSET</t>
  </si>
  <si>
    <t>Berlin Borough</t>
  </si>
  <si>
    <t>700 North St. (for directions to 708 Stewart St.), Berlin, PA 15530</t>
  </si>
  <si>
    <t>Black Township</t>
  </si>
  <si>
    <t>270 Rockdale Road, Rockwood, PA 15557</t>
  </si>
  <si>
    <t>Boswell Borough</t>
  </si>
  <si>
    <t>Fulton Square, Corner of Morris &amp; Quemahoning, Boswell, PA 15531</t>
  </si>
  <si>
    <t>Brothersvalley Township</t>
  </si>
  <si>
    <t>589 Mason Dixon Highway, Berlin, PA 15530</t>
  </si>
  <si>
    <t>Conemaugh Township of Somerset County</t>
  </si>
  <si>
    <t>1120 Tire Hill Road, Johnstown, PA 15905</t>
  </si>
  <si>
    <t>Greenville Township</t>
  </si>
  <si>
    <t>139 Warrens Mill Rd, Meyersdale, PA 15552</t>
  </si>
  <si>
    <t>Hooversville Borough</t>
  </si>
  <si>
    <t>50 Main St., Hooversville, PA 15936</t>
  </si>
  <si>
    <t>Indian Lake Borough</t>
  </si>
  <si>
    <t>1301 Causeway Drive, Central City, PA 15926</t>
  </si>
  <si>
    <t>1610 Glades Pike, Somerset, PA 15501</t>
  </si>
  <si>
    <t>Jenner Township</t>
  </si>
  <si>
    <t>2058 Lincoln Hwy., Boswell, PA 15531</t>
  </si>
  <si>
    <t>Lincoln Township</t>
  </si>
  <si>
    <t>125 Municipal Road, Somerset, PA 15501</t>
  </si>
  <si>
    <t>Meyersdale Borough</t>
  </si>
  <si>
    <t>620 Second Street, Meyersdale, PA 15552</t>
  </si>
  <si>
    <t>906 Barron Church Rd., Rockwood, PA 15557</t>
  </si>
  <si>
    <t>332 West Mud Pike, Rockwood, PA 15557</t>
  </si>
  <si>
    <t>Paint Borough</t>
  </si>
  <si>
    <t>Paint Borough 119 Hoffman Avenue, Windber, PA 15963</t>
  </si>
  <si>
    <t>Paint Township</t>
  </si>
  <si>
    <t>1741 Basin Drive, Windber, PA 15963</t>
  </si>
  <si>
    <t>Quemahoning Township</t>
  </si>
  <si>
    <t>424 Forbes Rd Suite 1, Stoystown, PA 15563</t>
  </si>
  <si>
    <t>Rockwood Borough</t>
  </si>
  <si>
    <t>163 River Street, Rockwood, PA 15557</t>
  </si>
  <si>
    <t>Salisbury Borough</t>
  </si>
  <si>
    <t>171 Smith Ave., Salisbury, PA 15558</t>
  </si>
  <si>
    <t>Seven Springs Borough</t>
  </si>
  <si>
    <t>777 WATERWHEEL DRIVE, SOMERSET, PA 15622</t>
  </si>
  <si>
    <t>Shade Township</t>
  </si>
  <si>
    <t>1221 no. 1 road, cairnbrook, PA 15924</t>
  </si>
  <si>
    <t>Somerset Borough</t>
  </si>
  <si>
    <t>644 South Franklin Avenue, Somerset, PA 15501</t>
  </si>
  <si>
    <t>Somerset Township</t>
  </si>
  <si>
    <t>2209 N. Center Ave., Somerset, PA, PA 15501</t>
  </si>
  <si>
    <t>120 Municipal Road, Friedens, PA 15541</t>
  </si>
  <si>
    <t>192 Township Office Road, Meyersdale, PA 15552</t>
  </si>
  <si>
    <t>Upper Turkeyfoot Township</t>
  </si>
  <si>
    <t>145 Humbert Road, Markleton, PA 15551</t>
  </si>
  <si>
    <t>Windber Borough</t>
  </si>
  <si>
    <t>2100 Cambria Avenue, Windber, PA 15963</t>
  </si>
  <si>
    <t>SULLIVAN</t>
  </si>
  <si>
    <t>Cherry Township</t>
  </si>
  <si>
    <t>Route 220 Kramer Road, Dushore, PA 18614</t>
  </si>
  <si>
    <t>Eagles Mere Borough</t>
  </si>
  <si>
    <t>112 Carl Rider Rd, Eagles Mere, PA 17731</t>
  </si>
  <si>
    <t>SUSQUEHANNA</t>
  </si>
  <si>
    <t>Ararat Township</t>
  </si>
  <si>
    <t>1765 Ararat Road, Thompson, PA 18465</t>
  </si>
  <si>
    <t>Forest City Borough</t>
  </si>
  <si>
    <t>Route 247 So, Dundaff Street Borough Recycling Center, Forest City, PA 18421</t>
  </si>
  <si>
    <t>Lanesboro Borough</t>
  </si>
  <si>
    <t>300 Exchange St., Susquehanna, PA 18847</t>
  </si>
  <si>
    <t>Montrose Area School District</t>
  </si>
  <si>
    <t>273 Meteor Way, Montrose, PA 18801</t>
  </si>
  <si>
    <t>Montrose Borough</t>
  </si>
  <si>
    <t>89 cherry st, Montrose, PA 18801</t>
  </si>
  <si>
    <t>New Milford Borough</t>
  </si>
  <si>
    <t>359 Montrose Street, New Milford, PA 18834</t>
  </si>
  <si>
    <t>New Milford Township</t>
  </si>
  <si>
    <t>19730 State Route 11, New Milford, PA 18834</t>
  </si>
  <si>
    <t>Oakland Borough</t>
  </si>
  <si>
    <t>300 Exchange Street, Susquehanna, PA 18847</t>
  </si>
  <si>
    <t>Silver Lake Township</t>
  </si>
  <si>
    <t>936 John C McNamara Drive, Brackney, PA 18812</t>
  </si>
  <si>
    <t>Susquehanna Depot Borough</t>
  </si>
  <si>
    <t>TIOGA</t>
  </si>
  <si>
    <t>Bloss Township</t>
  </si>
  <si>
    <t>28 Popular St., Arnot, PA 16911</t>
  </si>
  <si>
    <t>Blossburg Borough</t>
  </si>
  <si>
    <t>15 Water Street, Blossburg, PA 16912</t>
  </si>
  <si>
    <t>114 East Hill Road, Covington, PA 16917</t>
  </si>
  <si>
    <t>Elkland Borough</t>
  </si>
  <si>
    <t>Elphis Street, Elkland, PA 16920</t>
  </si>
  <si>
    <t>4161 Rte 328, Millerton, PA 16936</t>
  </si>
  <si>
    <t>Mansfield Borough</t>
  </si>
  <si>
    <t>COREY STREET, MANSFIELD, PA 16933</t>
  </si>
  <si>
    <t>Mansfield University</t>
  </si>
  <si>
    <t>115 Sherwood St., Mansfield, PA 16933</t>
  </si>
  <si>
    <t>59 Back street, Morris Pa., PA 16938</t>
  </si>
  <si>
    <t>Nelson Township</t>
  </si>
  <si>
    <t>111 Village Drive, Nelson, PA 16940</t>
  </si>
  <si>
    <t>Osceola Township</t>
  </si>
  <si>
    <t>112 S. Tuscarora Road, Osceola, PA 16942</t>
  </si>
  <si>
    <t>Richmond Township</t>
  </si>
  <si>
    <t>563 Valley Road, Mansfield, PA 16933</t>
  </si>
  <si>
    <t>Rutland Township</t>
  </si>
  <si>
    <t>78 Roseville Avenue, Mansfield, PA 16933</t>
  </si>
  <si>
    <t>Sullivan Township</t>
  </si>
  <si>
    <t>308 Seymour Hill Rd, Mansfield, PA 16933</t>
  </si>
  <si>
    <t>Tioga County Maintenance</t>
  </si>
  <si>
    <t>1873 Shumway Hill Road, Wellsboro, PA 16901</t>
  </si>
  <si>
    <t>Ward Township</t>
  </si>
  <si>
    <t>1175 Lower Mountain Road, Canton, PA 17724</t>
  </si>
  <si>
    <t>Wellsboro Borough</t>
  </si>
  <si>
    <t>14 Crafton Street, Wellsboro, PA 16901</t>
  </si>
  <si>
    <t>UNION</t>
  </si>
  <si>
    <t>2115 Strickler Road, Mifflinburg, PA 17844</t>
  </si>
  <si>
    <t>East Buffalo Township</t>
  </si>
  <si>
    <t>589 Fairground Road, Lewisburg, PA 17837</t>
  </si>
  <si>
    <t>GREGG TOWNSHIP</t>
  </si>
  <si>
    <t>18084 Russell Road, Allenwood, PA 17810</t>
  </si>
  <si>
    <t>Hartley Township</t>
  </si>
  <si>
    <t>1845 State Route 235, MILLMONT, PA 17845</t>
  </si>
  <si>
    <t>Kelly Township</t>
  </si>
  <si>
    <t>551 Zeigler Road, Lewisburg, PA 17837</t>
  </si>
  <si>
    <t>Lewisburg Borough</t>
  </si>
  <si>
    <t>Lewisburg Borough 115 North Fifth Street (WALKING TRAILER REQUIRED), Lewisburg, PA 17837</t>
  </si>
  <si>
    <t>3840 Wildwood Road, Mifflinburg, PA 17844</t>
  </si>
  <si>
    <t>Mifflinburg Borough</t>
  </si>
  <si>
    <t>6 Industrial Park Road, Mifflinburg, PA 17844</t>
  </si>
  <si>
    <t>New Berlin Borough</t>
  </si>
  <si>
    <t>700 Water Street, New Berlin, PA 17855</t>
  </si>
  <si>
    <t>70 Municipal Lane, Winfield, PA 17889</t>
  </si>
  <si>
    <t>West Buffalo Township</t>
  </si>
  <si>
    <t>577 johnstown rd., mifflinburg, PA 17844</t>
  </si>
  <si>
    <t>VENANGO</t>
  </si>
  <si>
    <t>Canal Township</t>
  </si>
  <si>
    <t>1689 Old Route 322, Utica, PA, Venango, PA 16362</t>
  </si>
  <si>
    <t>Cherrytree Township</t>
  </si>
  <si>
    <t>1311 Cherrytree Road, Titusville, PA 16354</t>
  </si>
  <si>
    <t>Cornplanter Township</t>
  </si>
  <si>
    <t>Rynd Farm Building, Venango, PA 16301</t>
  </si>
  <si>
    <t>3726 State Route 257, Seneca, PA 16346</t>
  </si>
  <si>
    <t>Emlenton Borough</t>
  </si>
  <si>
    <t>Emlenton Borough Garage 800 Mrytle Street, Emlenton, PA 16373</t>
  </si>
  <si>
    <t>Franklin, City of</t>
  </si>
  <si>
    <t>1214 Otter St., Franklin, PA 16323</t>
  </si>
  <si>
    <t>Irwin Township</t>
  </si>
  <si>
    <t>132 Irwin Road, Harrisville, PA 16038</t>
  </si>
  <si>
    <t>Mineral Township</t>
  </si>
  <si>
    <t>2076 jackson center- polk road, polk, PA 16342</t>
  </si>
  <si>
    <t>Oil City, City of</t>
  </si>
  <si>
    <t>2 Regan Drive, Oil City, PA 16301</t>
  </si>
  <si>
    <t>Pinegrove Township</t>
  </si>
  <si>
    <t>2758 St. Rt. 157, Venus, Pa, PA 16364</t>
  </si>
  <si>
    <t>President Township</t>
  </si>
  <si>
    <t>139 Henrys Bend Road, Oil City, PA 16301</t>
  </si>
  <si>
    <t>1115 Rockland Twp Rd., Kennerdell, PA, PA 16374</t>
  </si>
  <si>
    <t>Rouseville Borough</t>
  </si>
  <si>
    <t>64 Main Street, Rouseville, PA 16344</t>
  </si>
  <si>
    <t>Sandycreek Township</t>
  </si>
  <si>
    <t>878 Pone Lane, Franklin, PA 16323</t>
  </si>
  <si>
    <t>Sugarcreek Borough</t>
  </si>
  <si>
    <t>212 Fox Street, Franklin, PA 16323</t>
  </si>
  <si>
    <t>WARREN</t>
  </si>
  <si>
    <t>Cherry Grove Township</t>
  </si>
  <si>
    <t>6039 Cherry Grove Rd, Clarendon, PA 16313</t>
  </si>
  <si>
    <t>Conewango Township</t>
  </si>
  <si>
    <t>4 Fireman Street, Warren, PA 16365</t>
  </si>
  <si>
    <t>Glade Township</t>
  </si>
  <si>
    <t>1285 Cobham Park Rd., Warren, PA 16365</t>
  </si>
  <si>
    <t>Mead Township</t>
  </si>
  <si>
    <t>119 Mead Blvd., Clarendon, PA 16313</t>
  </si>
  <si>
    <t>Pleasant Township</t>
  </si>
  <si>
    <t>8 Chari Lane, Warren, PA 16365</t>
  </si>
  <si>
    <t>Sheffield Township</t>
  </si>
  <si>
    <t>214 SOUTH MAIN STREET, SHEFFIELD, PA 16347</t>
  </si>
  <si>
    <t>Tidioute Borough</t>
  </si>
  <si>
    <t>63 Grant Street, Tidioute, PA 16351</t>
  </si>
  <si>
    <t>Warren County School District</t>
  </si>
  <si>
    <t>347 East Fifth Avenue, Warren, PA, PA 16365</t>
  </si>
  <si>
    <t>Warren, City of</t>
  </si>
  <si>
    <t>204 Elm Street, Warren, PA 16365</t>
  </si>
  <si>
    <t>WASHINGTON</t>
  </si>
  <si>
    <t>Amwell Township</t>
  </si>
  <si>
    <t>1474 Amity Ridge Road, Amity, PA 15311</t>
  </si>
  <si>
    <t>Bentleyville Borough</t>
  </si>
  <si>
    <t>320 Mary St, Bentleyville, PA 15314</t>
  </si>
  <si>
    <t>Bentworth School District</t>
  </si>
  <si>
    <t>450 Lincoln Avenue, Bentleyville, PA 15314</t>
  </si>
  <si>
    <t>Blaine Township</t>
  </si>
  <si>
    <t>P O Box 128 40 Main Street, Taylorstown, PA 15365</t>
  </si>
  <si>
    <t>400 BUFFALO CENTER LANE, WASHINGTON, PA 15301</t>
  </si>
  <si>
    <t>Burgettstown Borough</t>
  </si>
  <si>
    <t>1509 Main Street, Burgettststown PA 15021, PA 15021</t>
  </si>
  <si>
    <t>California Borough</t>
  </si>
  <si>
    <t>311 Ash Street, California, PA 15419</t>
  </si>
  <si>
    <t>California University of PA</t>
  </si>
  <si>
    <t>250 University Avenue/Grounds Bldg, California, PA 15419</t>
  </si>
  <si>
    <t>Canonsburg Borough</t>
  </si>
  <si>
    <t>1 Hutchinson Ave., Canonsburg, PA 15317</t>
  </si>
  <si>
    <t>655 Grove Avenue, Washington, PA 15301</t>
  </si>
  <si>
    <t>130 Baird Street, Monongahela, PA 15063</t>
  </si>
  <si>
    <t>Cecil Township</t>
  </si>
  <si>
    <t>3655 Millers Run Road, Cecil, PA 15321</t>
  </si>
  <si>
    <t>Centerville Borough</t>
  </si>
  <si>
    <t>100 East End Road, Brownsville, PA 15417</t>
  </si>
  <si>
    <t>Charleroi Area School District</t>
  </si>
  <si>
    <t>100 Fecsen Drive, Charleroi, PA 15022</t>
  </si>
  <si>
    <t>Charleroi Borough</t>
  </si>
  <si>
    <t>19 Third Street, Charleroi, PA 15022</t>
  </si>
  <si>
    <t>Chartiers Township</t>
  </si>
  <si>
    <t>2 Buccaneer Drive, Houston, PA 15342</t>
  </si>
  <si>
    <t>City of Washington</t>
  </si>
  <si>
    <t>900 Wheeling Street, Washington, PA 15301</t>
  </si>
  <si>
    <t>Claysville Borough</t>
  </si>
  <si>
    <t>130 PARCELL STREET, CLAYSVILLE, PA 15323</t>
  </si>
  <si>
    <t>Cokeburg Borough</t>
  </si>
  <si>
    <t>4 Polk Street, Cokeburg, PA 15324</t>
  </si>
  <si>
    <t>Cross Creek Township</t>
  </si>
  <si>
    <t>28 Clark Ave, Avella, PA 15312</t>
  </si>
  <si>
    <t>Deemston Borough</t>
  </si>
  <si>
    <t>1622 Morey Road, Fredericktown PA, PA 15333</t>
  </si>
  <si>
    <t>727 Old National Pike, Claysville, PA 15323</t>
  </si>
  <si>
    <t>Donora Borough</t>
  </si>
  <si>
    <t>603 Meldon Avenue, Donora, PA 15033</t>
  </si>
  <si>
    <t>East Bethlehem Township</t>
  </si>
  <si>
    <t>20 Millsboro Avenue, Millsboro, PA 15348</t>
  </si>
  <si>
    <t>East Finley Township</t>
  </si>
  <si>
    <t>1394 East Finley Drive, Claysville, PA 15323</t>
  </si>
  <si>
    <t>East Washington Borough</t>
  </si>
  <si>
    <t>McKennan Avenue South, Washington, PA 15301</t>
  </si>
  <si>
    <t>Ellsworth Borough</t>
  </si>
  <si>
    <t>1 Todd Ave, Ellsworth, PA 15331</t>
  </si>
  <si>
    <t>Fallowfield Township - Road District</t>
  </si>
  <si>
    <t>1628 Route 481, Charleroi, PA 15022</t>
  </si>
  <si>
    <t>Finleyville Borough</t>
  </si>
  <si>
    <t>3515 Washington Avenue, Finleyville, PA 15332</t>
  </si>
  <si>
    <t>Hopewell Township, Washington, PA 15312</t>
  </si>
  <si>
    <t>Houston Borough</t>
  </si>
  <si>
    <t>42 Western Ave, Houston, PA 15342</t>
  </si>
  <si>
    <t>Independence Township</t>
  </si>
  <si>
    <t>198 Washington Pike, Avella, PA 15312</t>
  </si>
  <si>
    <t>McDonald Borough</t>
  </si>
  <si>
    <t>398 O'Hara Street, McDonald, PA 15057</t>
  </si>
  <si>
    <t>Midway Borough</t>
  </si>
  <si>
    <t>111 SOUTH CENTER STREET, MIDWAY, PA 15060</t>
  </si>
  <si>
    <t>Monongahela, City of</t>
  </si>
  <si>
    <t>1000 Young Street, Monongahela, PA, PA 15063</t>
  </si>
  <si>
    <t>31 McCarrell Road, Hickory, PA 15340</t>
  </si>
  <si>
    <t>New Eagle Borough</t>
  </si>
  <si>
    <t>435 Howard Street, New Eagle, PA, PA 15067</t>
  </si>
  <si>
    <t>North Bethlehem Township</t>
  </si>
  <si>
    <t>33 ONTARIO ROAD, SCENERY HILL, PA 15360</t>
  </si>
  <si>
    <t>North Charleroi Borough</t>
  </si>
  <si>
    <t>555 Walnut Avenue, North Charleroi, PA 15022</t>
  </si>
  <si>
    <t>North Franklin Township</t>
  </si>
  <si>
    <t>1700 Park Avenue, Washington, PA 15301</t>
  </si>
  <si>
    <t>North Strabane Township</t>
  </si>
  <si>
    <t>1929 Route 519, Canonsburg, PA 15317</t>
  </si>
  <si>
    <t>Nottingham Township</t>
  </si>
  <si>
    <t>909 Sugar Run Road, Eighty Four, PA 15330</t>
  </si>
  <si>
    <t>750 Bebout Road, Venetia, PA 15367</t>
  </si>
  <si>
    <t>Ringgold School District</t>
  </si>
  <si>
    <t>46 GINGER HILL ROAD, FINLEYVILLE, PA 15332</t>
  </si>
  <si>
    <t>Robinson Township</t>
  </si>
  <si>
    <t>8400 Noblestown Road, McDonald, PA 15057</t>
  </si>
  <si>
    <t>Smith Township</t>
  </si>
  <si>
    <t>1848 Smith Township State Road, Slovan, PA 15078</t>
  </si>
  <si>
    <t>59 Somerset Drive, Eighty Four, PA 15330</t>
  </si>
  <si>
    <t>South Franklin Township</t>
  </si>
  <si>
    <t>25 Old Scales Road, Washington, PA 15301</t>
  </si>
  <si>
    <t>South Strabane Township</t>
  </si>
  <si>
    <t>253 Zediker Station Road, Washington, PA 15301</t>
  </si>
  <si>
    <t>Union Township Road District</t>
  </si>
  <si>
    <t>Union Township Road District 4021 Finleyville-Elrama Road, Finleyville, PA 15332</t>
  </si>
  <si>
    <t>West Bethlehem Township</t>
  </si>
  <si>
    <t>247 Jefferson Ave., Marianna, Pa., PA 15345</t>
  </si>
  <si>
    <t>West Brownsville Borough</t>
  </si>
  <si>
    <t>235 Main Street, West Brownsville, PA 15417</t>
  </si>
  <si>
    <t>West Finley Township</t>
  </si>
  <si>
    <t>401 Beham Ridge Road, West Alexander, PA 15376</t>
  </si>
  <si>
    <t>West Pike Run Township</t>
  </si>
  <si>
    <t>238 Pike Run Drive, Daisytown, PA 15427</t>
  </si>
  <si>
    <t>WAYNE</t>
  </si>
  <si>
    <t>Berlin Township</t>
  </si>
  <si>
    <t>217 Bethel School Road, Honesdale, PA 18431</t>
  </si>
  <si>
    <t>Damascus Township</t>
  </si>
  <si>
    <t>60 Conklin Hill Road, Damascus, Pennsylvania, PA 18415</t>
  </si>
  <si>
    <t>Dreher Township</t>
  </si>
  <si>
    <t>899 Main Street, Newfoundland, PA, PA 18445</t>
  </si>
  <si>
    <t>Hawley Borough</t>
  </si>
  <si>
    <t>94 main Avenue, Hawley, PA 18428</t>
  </si>
  <si>
    <t>Honesdale Borough</t>
  </si>
  <si>
    <t>101 Insustrial Point, Honesdale, PA 18431</t>
  </si>
  <si>
    <t>1428 EASTON TPK, LAKE ARIEL, PA 18436</t>
  </si>
  <si>
    <t>32 Second Street, Gouldsboro, PA 18424</t>
  </si>
  <si>
    <t>Vine Street, Hawley, PA 18428</t>
  </si>
  <si>
    <t>Paupack Township</t>
  </si>
  <si>
    <t>25 Daniels Road/T399 #1 Stock Pile, Lakeville, PA 18438</t>
  </si>
  <si>
    <t>15 Twp Bldg Road, Hamlin, PA 18427</t>
  </si>
  <si>
    <t>Sterling Township</t>
  </si>
  <si>
    <t>1066 Maple Grove Road, Sterling, PA 18463</t>
  </si>
  <si>
    <t>WESTMORELAND</t>
  </si>
  <si>
    <t>Achieva-The Arc of Westmoreland</t>
  </si>
  <si>
    <t>The Arc of Westmoreland 316 Donohoe Road, Greensburg, PA 15601</t>
  </si>
  <si>
    <t>1169 School Road, Leechbburg, PA 15656</t>
  </si>
  <si>
    <t>Arnold, City of</t>
  </si>
  <si>
    <t>Drey Street &amp; 18th Street, Arnold, PA 15068</t>
  </si>
  <si>
    <t>Bolivar Borough</t>
  </si>
  <si>
    <t>2nd and Water Street (Quanset Hut), Bolivar, PA 15923</t>
  </si>
  <si>
    <t>Burrell School District</t>
  </si>
  <si>
    <t>2800 Bethel St., Lower Burrell, PA 15068</t>
  </si>
  <si>
    <t>Cook Township Supervisors</t>
  </si>
  <si>
    <t>1716 Rt. 711, Stahlstown, PA 15687</t>
  </si>
  <si>
    <t>Delmont Borough</t>
  </si>
  <si>
    <t>30 Bierer Street, Delmont, PA 15626</t>
  </si>
  <si>
    <t>Derry Borough</t>
  </si>
  <si>
    <t>111 West 1st Avenue, Derry, PA 15627</t>
  </si>
  <si>
    <t>5321 route 982, Derry, PA 15627</t>
  </si>
  <si>
    <t>137 Hoffers Lane, Jones Mills, PA 15646</t>
  </si>
  <si>
    <t>East Huntingdon Township</t>
  </si>
  <si>
    <t>2494 Rt. 981 P.O. Box 9, Alverton, PA 15612-0009</t>
  </si>
  <si>
    <t>Export Borough</t>
  </si>
  <si>
    <t>6000 Community Park Drive, Export, PA 15632</t>
  </si>
  <si>
    <t>159 Midget Camp Road, Bolivar, PA 15923</t>
  </si>
  <si>
    <t>Greensburg Salem School District</t>
  </si>
  <si>
    <t>215 Laird Street, Greensburg, PA 15601</t>
  </si>
  <si>
    <t>Greensburg, City of</t>
  </si>
  <si>
    <t>520 South Urania Avenue, Greensburg, PA 15601</t>
  </si>
  <si>
    <t>1132 Woodward Drive, Greensburg, PA, PA 15601</t>
  </si>
  <si>
    <t>Hyde Park Borough</t>
  </si>
  <si>
    <t>404 Second Ave, Hyde Park, PA 15641</t>
  </si>
  <si>
    <t>Irwin Borough</t>
  </si>
  <si>
    <t>1 First Street, Irwin, PA 15642</t>
  </si>
  <si>
    <t>Jeannette, City of</t>
  </si>
  <si>
    <t>N. 4th &amp; Brickell Avenue, Jeannette, PA 15644</t>
  </si>
  <si>
    <t>Latrobe, City of</t>
  </si>
  <si>
    <t>696 Mission Road, Latrobe, PA 15650</t>
  </si>
  <si>
    <t>Ligonier Borough D. P. W.</t>
  </si>
  <si>
    <t>301 Bunger St., Ligonier, PA 15658</t>
  </si>
  <si>
    <t>Ligonier Township Supervisors</t>
  </si>
  <si>
    <t>56 Old Lincoln Highway West, Ligonier, PA 15658</t>
  </si>
  <si>
    <t>Lower Burrell, City of</t>
  </si>
  <si>
    <t>2800 Bethel Street, Lower Burrell, PA 15068</t>
  </si>
  <si>
    <t>Manor Borough</t>
  </si>
  <si>
    <t>511 Brush Creek Road, Manor, PA 15665</t>
  </si>
  <si>
    <t>Monessen, City of</t>
  </si>
  <si>
    <t>605 Parente Blvd - City Garage, Monessen, PA 15062</t>
  </si>
  <si>
    <t>Mount Pleasant Borough</t>
  </si>
  <si>
    <t>1 Depot Street, Mount Pleasant, PA 15666</t>
  </si>
  <si>
    <t>208 Poker Road and 3349 Rt 981 (2 locations), Mount Pleasant, PA 15666</t>
  </si>
  <si>
    <t>Murrysville Municipality</t>
  </si>
  <si>
    <t>4200 Sardis Road, Murrysville, PA 15668</t>
  </si>
  <si>
    <t>New Alexandria Borough</t>
  </si>
  <si>
    <t>Borough Garage - Gay Street, New Alexandria, PA 15670</t>
  </si>
  <si>
    <t>New Kensington, City of</t>
  </si>
  <si>
    <t>City of New Kensington Public Works, New Kensington, PA 15068</t>
  </si>
  <si>
    <t>New Stanton Borough</t>
  </si>
  <si>
    <t>85 Post Avenue, New Stanton, PA 15672</t>
  </si>
  <si>
    <t>North Belle Vernon Borough</t>
  </si>
  <si>
    <t>Intersection of Speer Street and Grape Alley, North Belle Vernon, PA 15012</t>
  </si>
  <si>
    <t>North Huntingdon Township</t>
  </si>
  <si>
    <t>12319 Route 30 West, North Huntingdon, PA 15642</t>
  </si>
  <si>
    <t>North Irwin Borough</t>
  </si>
  <si>
    <t>3rd Street Extension, North Irwin, PA 15642</t>
  </si>
  <si>
    <t>Oklahoma Borough</t>
  </si>
  <si>
    <t>170 Thorn Street, Apollo, PA 15613</t>
  </si>
  <si>
    <t>Penn State New Kensington</t>
  </si>
  <si>
    <t>3550 7th St. Road, New Kensington, PA 15068</t>
  </si>
  <si>
    <t>3000 Commercial Court, Irwin, PA 15642</t>
  </si>
  <si>
    <t>Rostraver Township</t>
  </si>
  <si>
    <t>129 Recreation Drive, Belle Vernon, PA 15012</t>
  </si>
  <si>
    <t>Saint Clair Township</t>
  </si>
  <si>
    <t>550 Seward St., Seward, PA 15954</t>
  </si>
  <si>
    <t>244 Congruity Road, 244 Congruity Road, PA 15601</t>
  </si>
  <si>
    <t>Scottdale Borough</t>
  </si>
  <si>
    <t>10 Mount Pleasant Road, Scottdale, PA 15683</t>
  </si>
  <si>
    <t>Seton Hill University</t>
  </si>
  <si>
    <t>One Seton Hill Drive, Greensburg, PA 15601</t>
  </si>
  <si>
    <t>Sewickley Township</t>
  </si>
  <si>
    <t>2288 Mars Hill Road, Irwin, PA 15642</t>
  </si>
  <si>
    <t>South Greensburg Borough</t>
  </si>
  <si>
    <t>1815 Broad St, South Greensburg, PA 15601</t>
  </si>
  <si>
    <t>South Huntingdon Township</t>
  </si>
  <si>
    <t>75 Supervisor Drive, West Newton, PA 15089</t>
  </si>
  <si>
    <t>Southwest Greensburg Borough</t>
  </si>
  <si>
    <t>Foster Street Extension 714 Foster Street, Greensburg, PA 15601</t>
  </si>
  <si>
    <t>Sutersville Borough</t>
  </si>
  <si>
    <t>320 Municipal Avenue, Sutersville, PA 15083-1144</t>
  </si>
  <si>
    <t>Trafford Borough</t>
  </si>
  <si>
    <t>105 Brinton Avenue, Trafford, PA 15085</t>
  </si>
  <si>
    <t>Unity Township</t>
  </si>
  <si>
    <t>154 Beatty-County Road, Latrobe, PA 15650</t>
  </si>
  <si>
    <t>University of Pittsburgh at Greensburg</t>
  </si>
  <si>
    <t>197 Lynch Drive, Greensburg, PA 15601</t>
  </si>
  <si>
    <t>Upper Burrell Township</t>
  </si>
  <si>
    <t>3735 Seventh Street Road, New Kensington, PA 15068</t>
  </si>
  <si>
    <t>Vandergrift Borough</t>
  </si>
  <si>
    <t>600 Oak St, Vandergrift, PA 15690</t>
  </si>
  <si>
    <t>3788 Route 66, Apollo, PA 15613</t>
  </si>
  <si>
    <t>West Leechburg Borough</t>
  </si>
  <si>
    <t>105 Jay Street, West Leechburg, PA 15656</t>
  </si>
  <si>
    <t>Westmoreland County</t>
  </si>
  <si>
    <t>194 Donohoe Rd.&amp; 280 Markle Rd.&amp; 53 Evergreen Dr., Greensburg &amp; Apollo &amp; Belle Ve, PA 15601</t>
  </si>
  <si>
    <t>Westmoreland County Airport Authority</t>
  </si>
  <si>
    <t>148 Aviation Lane Suit 103, Latrobe, PA 15650</t>
  </si>
  <si>
    <t>Westmoreland County Community College</t>
  </si>
  <si>
    <t>Westmoreland County Community College, Westmoreland, PA 15697</t>
  </si>
  <si>
    <t>Westmoreland Manor</t>
  </si>
  <si>
    <t>2480 South Grande Blvd., Greensburg, PA, PA 15601</t>
  </si>
  <si>
    <t>Youngwood Borough</t>
  </si>
  <si>
    <t>508 South 3rd Street, Youngwood, PA 15697</t>
  </si>
  <si>
    <t>WYOMING</t>
  </si>
  <si>
    <t>155 CREEK ROAD, FACTORYVILLE, PA 18419</t>
  </si>
  <si>
    <t>Eaton Township</t>
  </si>
  <si>
    <t>1331 Hunter Hwy, Tunkhannock, PA 18657</t>
  </si>
  <si>
    <t>rt. 92 and Susquehanna Beach Rd, Falls, PA 18615</t>
  </si>
  <si>
    <t>Factoryville Borough</t>
  </si>
  <si>
    <t>152 Creek Rd, Factoryville, PA 18419</t>
  </si>
  <si>
    <t>Falls Township</t>
  </si>
  <si>
    <t>Country Road, Falls, PA 18615</t>
  </si>
  <si>
    <t>Lackawanna Trail School District</t>
  </si>
  <si>
    <t>28 Tunnel Hill RD., Factoryville, PA 18419</t>
  </si>
  <si>
    <t>Lemon Township</t>
  </si>
  <si>
    <t>104 Aldovin Road, Tunkhannock, PA 18657</t>
  </si>
  <si>
    <t>Mehoopany Township</t>
  </si>
  <si>
    <t>Upper Bridge Street, Mehoopany, PA 18629</t>
  </si>
  <si>
    <t>1697 Graveyard Hill Rd., Monroe Township,, PA 18618</t>
  </si>
  <si>
    <t>Nicholson Borough</t>
  </si>
  <si>
    <t>402 MAIN STREET, NICHOLSON, PA 18446</t>
  </si>
  <si>
    <t>Nicholson Township</t>
  </si>
  <si>
    <t>715 Fieldsbrook Rd, Nicholson, PA 18446</t>
  </si>
  <si>
    <t>Noxen Township</t>
  </si>
  <si>
    <t>379 SR 29 S, Noxen, PA 18636</t>
  </si>
  <si>
    <t>Overfield Township</t>
  </si>
  <si>
    <t>775 Lower Mill City Road Lower Mill City Road, Dalton, PA 18414</t>
  </si>
  <si>
    <t>Tunkhannock Borough</t>
  </si>
  <si>
    <t>126 Warren Street Suite 2, Tunkhannock, PA 18657</t>
  </si>
  <si>
    <t>113 Tunkhannock Twp. Drive, Tunkhannock, PA 18657</t>
  </si>
  <si>
    <t>184 Keiserville Road, Wyoming, PA 18657</t>
  </si>
  <si>
    <t>Windham Township</t>
  </si>
  <si>
    <t>149 Palen St., Mehoopany, PA 18629</t>
  </si>
  <si>
    <t>YORK</t>
  </si>
  <si>
    <t>Chanceford Township</t>
  </si>
  <si>
    <t>10850 Landfill Road, Felton, PA 17322</t>
  </si>
  <si>
    <t>Codorus Township</t>
  </si>
  <si>
    <t>4631 Shaffers Church Rd., Glenville, PA 17329</t>
  </si>
  <si>
    <t>490 Copenhaffer Road, York, PA 17404</t>
  </si>
  <si>
    <t>Dallastown Borough</t>
  </si>
  <si>
    <t>E. Maple Street, Dallastown, PA, PA 17313</t>
  </si>
  <si>
    <t>Delta Borough</t>
  </si>
  <si>
    <t>805 Edgar Ave, Delta, PA 17314</t>
  </si>
  <si>
    <t>Dover Township</t>
  </si>
  <si>
    <t>2480 west canal rd, Dover, PA 17315</t>
  </si>
  <si>
    <t>East Hopewell Township</t>
  </si>
  <si>
    <t>8916 Hickory Road, Felton, PA, PA 17322</t>
  </si>
  <si>
    <t>East Manchester Township</t>
  </si>
  <si>
    <t>5080 N Sherman St Extd, Mt Wolf, PA 17347</t>
  </si>
  <si>
    <t>Fawn Township</t>
  </si>
  <si>
    <t>Fawn Township 245 Alum Rock Rd., New Park, PA 17352</t>
  </si>
  <si>
    <t>150 Century Lane, Dillsburg, PA 17019</t>
  </si>
  <si>
    <t>Glen Rock Borough</t>
  </si>
  <si>
    <t>5 Valley Street, Glen Rock, PA 17327</t>
  </si>
  <si>
    <t>Hallam Borough</t>
  </si>
  <si>
    <t>44 Walnut Springs Road, York, PA 17406</t>
  </si>
  <si>
    <t>Hellam Township</t>
  </si>
  <si>
    <t>44 Walnut Springs Rd., York, PA 17406</t>
  </si>
  <si>
    <t>3336 Bridgeview Road, Stewartstown, PA 17363</t>
  </si>
  <si>
    <t>439 Roth's Church Road, Spring Grove, PA 17362</t>
  </si>
  <si>
    <t>Lower Windsor Township</t>
  </si>
  <si>
    <t>111 Walnut Valley Court, Wrightsville, PA 17368</t>
  </si>
  <si>
    <t>Manchester Township</t>
  </si>
  <si>
    <t>3200 Farmtrail Road, York, PA 17406</t>
  </si>
  <si>
    <t>5191 Wool Mill Road, Glenville, PA 17329</t>
  </si>
  <si>
    <t>Newberry Township</t>
  </si>
  <si>
    <t>1915 Old Trail Road, Etters, PA 17319</t>
  </si>
  <si>
    <t>North Codorus Township</t>
  </si>
  <si>
    <t>1986 Stoverstown Road, Spring Grove, PA, PA 17362</t>
  </si>
  <si>
    <t>North Hopewell Township</t>
  </si>
  <si>
    <t>13081 High Point Rd, Felton, PA 17322</t>
  </si>
  <si>
    <t>82 Beaver Creek RD, Abbottstown, PA 17301</t>
  </si>
  <si>
    <t>Peach Bottom Township</t>
  </si>
  <si>
    <t>545 Broad Street Ext, Delta, PA 17314</t>
  </si>
  <si>
    <t>Red Lion Borough</t>
  </si>
  <si>
    <t>21 Vulcan Drive, Red Lion, PA 17356</t>
  </si>
  <si>
    <t>Shrewsbury Borough</t>
  </si>
  <si>
    <t>S. Highland Dr. and Reservoir Ave., Shrewsbury, PA 17361</t>
  </si>
  <si>
    <t>Shrewsbury Township</t>
  </si>
  <si>
    <t>12341 Susquehanna Trail South, Glen Rock, PA 17327</t>
  </si>
  <si>
    <t>Spring Garden Township</t>
  </si>
  <si>
    <t>558 South Ogontz Street, York, PA 17403</t>
  </si>
  <si>
    <t>Spring Grove Borough</t>
  </si>
  <si>
    <t>215 East Railroad Street, Spring Grove, PA 17362</t>
  </si>
  <si>
    <t>Springettsbury Township</t>
  </si>
  <si>
    <t>1609 Mt. Zion Road, York, PA 17402</t>
  </si>
  <si>
    <t>9211 Susquehanna Trail S, Seven Valleys, PA 17360</t>
  </si>
  <si>
    <t>Stewartstown Authority</t>
  </si>
  <si>
    <t>17 Mill St., Stewartstown, PA 17363</t>
  </si>
  <si>
    <t>Warrington Township</t>
  </si>
  <si>
    <t>3345 Rosstown Road, Wellsville, PA 17365</t>
  </si>
  <si>
    <t>14 Creek Rd, East Berlin, PA 17316</t>
  </si>
  <si>
    <t>West Manchester Township</t>
  </si>
  <si>
    <t>380 East Berlin Road, York, PA 17408</t>
  </si>
  <si>
    <t>Windsor Township</t>
  </si>
  <si>
    <t>970 White Oak Rd., Windsor, PA 17366</t>
  </si>
  <si>
    <t>Wrightsville Borough</t>
  </si>
  <si>
    <t>723 Water St., York, PA 17368</t>
  </si>
  <si>
    <t>Yoe Borough</t>
  </si>
  <si>
    <t>150 North Maple St., Yoe, PA 17313-1110</t>
  </si>
  <si>
    <t>York City Department of Public Works</t>
  </si>
  <si>
    <t>York City Highway Garage, 118 North Broad Street, York, PA 17403</t>
  </si>
  <si>
    <t>York Township</t>
  </si>
  <si>
    <t>194 Oak Rd, Dallastown, PA 17313</t>
  </si>
  <si>
    <t>TOTAL TONS REQUIRED</t>
  </si>
  <si>
    <r>
      <t>Berks</t>
    </r>
    <r>
      <rPr>
        <b/>
        <sz val="11"/>
        <rFont val="Calibri"/>
        <family val="2"/>
        <scheme val="minor"/>
      </rPr>
      <t xml:space="preserve"> 
</t>
    </r>
    <r>
      <rPr>
        <sz val="11"/>
        <rFont val="Calibri"/>
        <family val="2"/>
        <scheme val="minor"/>
      </rPr>
      <t>DHS</t>
    </r>
    <r>
      <rPr>
        <b/>
        <sz val="11"/>
        <rFont val="Calibri"/>
        <family val="2"/>
        <scheme val="minor"/>
      </rPr>
      <t xml:space="preserve">
</t>
    </r>
  </si>
  <si>
    <t xml:space="preserve">NON Penndot State Agency Estimates 2015 - 2016 </t>
  </si>
  <si>
    <t>Costars 2015-2016 Sodium Chloride Estimates</t>
  </si>
  <si>
    <t xml:space="preserve"> </t>
  </si>
  <si>
    <t>Addendum #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</si>
</sst>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sz val="12"/>
      <name val="Arial"/>
      <family val="2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4" borderId="0" applyNumberFormat="0" applyBorder="0" applyAlignment="0" applyProtection="0"/>
  </cellStyleXfs>
  <cellXfs count="129">
    <xf numFmtId="0" fontId="0" fillId="0" borderId="0" xfId="0"/>
    <xf numFmtId="0" fontId="0" fillId="0" borderId="0" xfId="0" applyFont="1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3" fontId="5" fillId="0" borderId="1" xfId="0" applyNumberFormat="1" applyFont="1" applyFill="1" applyBorder="1" applyAlignment="1">
      <alignment horizontal="left" vertical="center"/>
    </xf>
    <xf numFmtId="3" fontId="5" fillId="3" borderId="1" xfId="0" applyNumberFormat="1" applyFont="1" applyFill="1" applyBorder="1" applyAlignment="1">
      <alignment horizontal="left" vertical="center"/>
    </xf>
    <xf numFmtId="3" fontId="5" fillId="2" borderId="1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2" borderId="1" xfId="0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/>
    </xf>
    <xf numFmtId="1" fontId="0" fillId="0" borderId="1" xfId="0" applyNumberFormat="1" applyFont="1" applyFill="1" applyBorder="1" applyAlignment="1">
      <alignment horizontal="left" wrapText="1"/>
    </xf>
    <xf numFmtId="1" fontId="0" fillId="0" borderId="1" xfId="0" applyNumberFormat="1" applyFont="1" applyFill="1" applyBorder="1" applyAlignment="1">
      <alignment horizontal="left"/>
    </xf>
    <xf numFmtId="0" fontId="1" fillId="0" borderId="0" xfId="0" applyFont="1" applyAlignment="1">
      <alignment horizontal="left"/>
    </xf>
    <xf numFmtId="3" fontId="5" fillId="0" borderId="1" xfId="0" applyNumberFormat="1" applyFont="1" applyFill="1" applyBorder="1" applyAlignment="1">
      <alignment horizontal="left"/>
    </xf>
    <xf numFmtId="0" fontId="5" fillId="3" borderId="1" xfId="0" applyNumberFormat="1" applyFont="1" applyFill="1" applyBorder="1" applyAlignment="1">
      <alignment horizontal="left"/>
    </xf>
    <xf numFmtId="1" fontId="5" fillId="0" borderId="1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left"/>
    </xf>
    <xf numFmtId="1" fontId="0" fillId="2" borderId="1" xfId="0" applyNumberFormat="1" applyFont="1" applyFill="1" applyBorder="1" applyAlignment="1">
      <alignment horizontal="left"/>
    </xf>
    <xf numFmtId="0" fontId="0" fillId="0" borderId="0" xfId="0" applyFill="1" applyBorder="1"/>
    <xf numFmtId="0" fontId="0" fillId="0" borderId="0" xfId="0" applyBorder="1"/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8" fillId="0" borderId="10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2" xfId="0" applyBorder="1"/>
    <xf numFmtId="0" fontId="8" fillId="0" borderId="3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8" fillId="0" borderId="0" xfId="0" applyFont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0" fillId="0" borderId="0" xfId="0" applyFont="1" applyBorder="1" applyAlignment="1">
      <alignment wrapText="1"/>
    </xf>
    <xf numFmtId="0" fontId="0" fillId="0" borderId="0" xfId="0" applyFont="1" applyFill="1" applyBorder="1" applyAlignment="1">
      <alignment horizontal="right" wrapText="1"/>
    </xf>
    <xf numFmtId="0" fontId="0" fillId="0" borderId="11" xfId="0" applyFont="1" applyBorder="1" applyAlignment="1">
      <alignment horizontal="right" wrapText="1"/>
    </xf>
    <xf numFmtId="0" fontId="0" fillId="2" borderId="2" xfId="0" applyFont="1" applyFill="1" applyBorder="1" applyAlignment="1">
      <alignment horizontal="right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8" xfId="0" applyFont="1" applyFill="1" applyBorder="1" applyAlignment="1">
      <alignment horizontal="right" wrapText="1"/>
    </xf>
    <xf numFmtId="0" fontId="8" fillId="0" borderId="7" xfId="0" applyFont="1" applyFill="1" applyBorder="1" applyAlignment="1">
      <alignment wrapText="1"/>
    </xf>
    <xf numFmtId="0" fontId="0" fillId="0" borderId="8" xfId="0" applyFill="1" applyBorder="1" applyAlignment="1">
      <alignment wrapText="1"/>
    </xf>
    <xf numFmtId="0" fontId="0" fillId="0" borderId="9" xfId="0" applyFill="1" applyBorder="1" applyAlignment="1">
      <alignment wrapText="1"/>
    </xf>
    <xf numFmtId="0" fontId="8" fillId="0" borderId="10" xfId="0" applyFont="1" applyFill="1" applyBorder="1" applyAlignment="1">
      <alignment wrapText="1"/>
    </xf>
    <xf numFmtId="0" fontId="0" fillId="0" borderId="11" xfId="0" applyFill="1" applyBorder="1" applyAlignment="1">
      <alignment wrapText="1"/>
    </xf>
    <xf numFmtId="0" fontId="8" fillId="0" borderId="3" xfId="0" applyFont="1" applyFill="1" applyBorder="1" applyAlignment="1">
      <alignment wrapText="1"/>
    </xf>
    <xf numFmtId="0" fontId="0" fillId="0" borderId="12" xfId="0" applyFill="1" applyBorder="1" applyAlignment="1">
      <alignment wrapText="1"/>
    </xf>
    <xf numFmtId="0" fontId="0" fillId="0" borderId="13" xfId="0" applyFill="1" applyBorder="1" applyAlignment="1">
      <alignment wrapText="1"/>
    </xf>
    <xf numFmtId="0" fontId="0" fillId="2" borderId="2" xfId="0" applyFont="1" applyFill="1" applyBorder="1" applyAlignment="1">
      <alignment wrapText="1"/>
    </xf>
    <xf numFmtId="0" fontId="0" fillId="2" borderId="2" xfId="0" applyFill="1" applyBorder="1"/>
    <xf numFmtId="0" fontId="8" fillId="2" borderId="4" xfId="0" applyFont="1" applyFill="1" applyBorder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/>
    <xf numFmtId="0" fontId="5" fillId="0" borderId="0" xfId="0" applyFont="1" applyBorder="1" applyAlignment="1">
      <alignment horizontal="center" vertical="center" wrapText="1"/>
    </xf>
    <xf numFmtId="0" fontId="5" fillId="0" borderId="0" xfId="0" applyFont="1"/>
    <xf numFmtId="164" fontId="10" fillId="0" borderId="0" xfId="0" applyNumberFormat="1" applyFont="1" applyFill="1" applyBorder="1"/>
    <xf numFmtId="0" fontId="10" fillId="0" borderId="0" xfId="0" applyFont="1" applyBorder="1" applyAlignment="1">
      <alignment horizontal="left" vertical="center"/>
    </xf>
    <xf numFmtId="0" fontId="11" fillId="0" borderId="0" xfId="0" applyFont="1"/>
    <xf numFmtId="0" fontId="10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/>
    <xf numFmtId="0" fontId="5" fillId="0" borderId="1" xfId="0" applyNumberFormat="1" applyFont="1" applyFill="1" applyBorder="1"/>
    <xf numFmtId="3" fontId="5" fillId="0" borderId="1" xfId="0" applyNumberFormat="1" applyFont="1" applyFill="1" applyBorder="1"/>
    <xf numFmtId="0" fontId="5" fillId="3" borderId="1" xfId="0" applyNumberFormat="1" applyFont="1" applyFill="1" applyBorder="1"/>
    <xf numFmtId="0" fontId="5" fillId="0" borderId="1" xfId="0" applyFont="1" applyFill="1" applyBorder="1"/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3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5" fillId="0" borderId="1" xfId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indent="8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/>
    <xf numFmtId="0" fontId="10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wrapText="1"/>
    </xf>
    <xf numFmtId="0" fontId="0" fillId="5" borderId="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8" fillId="5" borderId="0" xfId="0" applyFont="1" applyFill="1" applyBorder="1" applyAlignment="1">
      <alignment wrapText="1"/>
    </xf>
    <xf numFmtId="3" fontId="0" fillId="2" borderId="6" xfId="0" applyNumberFormat="1" applyFill="1" applyBorder="1"/>
    <xf numFmtId="1" fontId="8" fillId="0" borderId="1" xfId="0" applyNumberFormat="1" applyFont="1" applyFill="1" applyBorder="1" applyAlignment="1">
      <alignment horizontal="left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 indent="1"/>
    </xf>
    <xf numFmtId="0" fontId="10" fillId="0" borderId="0" xfId="0" applyFont="1" applyFill="1" applyBorder="1" applyAlignment="1">
      <alignment horizontal="left" vertical="center"/>
    </xf>
    <xf numFmtId="3" fontId="5" fillId="5" borderId="1" xfId="0" applyNumberFormat="1" applyFont="1" applyFill="1" applyBorder="1" applyAlignment="1">
      <alignment horizontal="left" vertical="center"/>
    </xf>
    <xf numFmtId="1" fontId="10" fillId="5" borderId="1" xfId="0" applyNumberFormat="1" applyFont="1" applyFill="1" applyBorder="1" applyAlignment="1">
      <alignment horizontal="left"/>
    </xf>
    <xf numFmtId="1" fontId="8" fillId="5" borderId="1" xfId="0" applyNumberFormat="1" applyFont="1" applyFill="1" applyBorder="1" applyAlignment="1">
      <alignment horizontal="left"/>
    </xf>
    <xf numFmtId="1" fontId="5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71"/>
  <sheetViews>
    <sheetView tabSelected="1" workbookViewId="0">
      <selection activeCell="A3" sqref="A3"/>
    </sheetView>
  </sheetViews>
  <sheetFormatPr defaultRowHeight="15" x14ac:dyDescent="0.25"/>
  <cols>
    <col min="1" max="1" width="16.140625" style="1" customWidth="1"/>
    <col min="2" max="2" width="12.42578125" style="1" customWidth="1"/>
    <col min="3" max="3" width="10.140625" style="1" customWidth="1"/>
    <col min="4" max="4" width="12.85546875" style="1" customWidth="1"/>
    <col min="5" max="5" width="11" style="1" customWidth="1"/>
    <col min="6" max="6" width="11" style="12" customWidth="1"/>
    <col min="7" max="7" width="10.85546875" style="1" customWidth="1"/>
    <col min="8" max="8" width="6.5703125" style="1" customWidth="1"/>
    <col min="9" max="255" width="9.140625" style="1"/>
    <col min="256" max="258" width="17.42578125" style="1" customWidth="1"/>
    <col min="259" max="259" width="11.7109375" style="1" customWidth="1"/>
    <col min="260" max="260" width="13" style="1" customWidth="1"/>
    <col min="261" max="261" width="16.85546875" style="1" customWidth="1"/>
    <col min="262" max="262" width="15.7109375" style="1" customWidth="1"/>
    <col min="263" max="263" width="9.7109375" style="1" customWidth="1"/>
    <col min="264" max="264" width="6.5703125" style="1" customWidth="1"/>
    <col min="265" max="511" width="9.140625" style="1"/>
    <col min="512" max="514" width="17.42578125" style="1" customWidth="1"/>
    <col min="515" max="515" width="11.7109375" style="1" customWidth="1"/>
    <col min="516" max="516" width="13" style="1" customWidth="1"/>
    <col min="517" max="517" width="16.85546875" style="1" customWidth="1"/>
    <col min="518" max="518" width="15.7109375" style="1" customWidth="1"/>
    <col min="519" max="519" width="9.7109375" style="1" customWidth="1"/>
    <col min="520" max="520" width="6.5703125" style="1" customWidth="1"/>
    <col min="521" max="767" width="9.140625" style="1"/>
    <col min="768" max="770" width="17.42578125" style="1" customWidth="1"/>
    <col min="771" max="771" width="11.7109375" style="1" customWidth="1"/>
    <col min="772" max="772" width="13" style="1" customWidth="1"/>
    <col min="773" max="773" width="16.85546875" style="1" customWidth="1"/>
    <col min="774" max="774" width="15.7109375" style="1" customWidth="1"/>
    <col min="775" max="775" width="9.7109375" style="1" customWidth="1"/>
    <col min="776" max="776" width="6.5703125" style="1" customWidth="1"/>
    <col min="777" max="1023" width="9.140625" style="1"/>
    <col min="1024" max="1026" width="17.42578125" style="1" customWidth="1"/>
    <col min="1027" max="1027" width="11.7109375" style="1" customWidth="1"/>
    <col min="1028" max="1028" width="13" style="1" customWidth="1"/>
    <col min="1029" max="1029" width="16.85546875" style="1" customWidth="1"/>
    <col min="1030" max="1030" width="15.7109375" style="1" customWidth="1"/>
    <col min="1031" max="1031" width="9.7109375" style="1" customWidth="1"/>
    <col min="1032" max="1032" width="6.5703125" style="1" customWidth="1"/>
    <col min="1033" max="1279" width="9.140625" style="1"/>
    <col min="1280" max="1282" width="17.42578125" style="1" customWidth="1"/>
    <col min="1283" max="1283" width="11.7109375" style="1" customWidth="1"/>
    <col min="1284" max="1284" width="13" style="1" customWidth="1"/>
    <col min="1285" max="1285" width="16.85546875" style="1" customWidth="1"/>
    <col min="1286" max="1286" width="15.7109375" style="1" customWidth="1"/>
    <col min="1287" max="1287" width="9.7109375" style="1" customWidth="1"/>
    <col min="1288" max="1288" width="6.5703125" style="1" customWidth="1"/>
    <col min="1289" max="1535" width="9.140625" style="1"/>
    <col min="1536" max="1538" width="17.42578125" style="1" customWidth="1"/>
    <col min="1539" max="1539" width="11.7109375" style="1" customWidth="1"/>
    <col min="1540" max="1540" width="13" style="1" customWidth="1"/>
    <col min="1541" max="1541" width="16.85546875" style="1" customWidth="1"/>
    <col min="1542" max="1542" width="15.7109375" style="1" customWidth="1"/>
    <col min="1543" max="1543" width="9.7109375" style="1" customWidth="1"/>
    <col min="1544" max="1544" width="6.5703125" style="1" customWidth="1"/>
    <col min="1545" max="1791" width="9.140625" style="1"/>
    <col min="1792" max="1794" width="17.42578125" style="1" customWidth="1"/>
    <col min="1795" max="1795" width="11.7109375" style="1" customWidth="1"/>
    <col min="1796" max="1796" width="13" style="1" customWidth="1"/>
    <col min="1797" max="1797" width="16.85546875" style="1" customWidth="1"/>
    <col min="1798" max="1798" width="15.7109375" style="1" customWidth="1"/>
    <col min="1799" max="1799" width="9.7109375" style="1" customWidth="1"/>
    <col min="1800" max="1800" width="6.5703125" style="1" customWidth="1"/>
    <col min="1801" max="2047" width="9.140625" style="1"/>
    <col min="2048" max="2050" width="17.42578125" style="1" customWidth="1"/>
    <col min="2051" max="2051" width="11.7109375" style="1" customWidth="1"/>
    <col min="2052" max="2052" width="13" style="1" customWidth="1"/>
    <col min="2053" max="2053" width="16.85546875" style="1" customWidth="1"/>
    <col min="2054" max="2054" width="15.7109375" style="1" customWidth="1"/>
    <col min="2055" max="2055" width="9.7109375" style="1" customWidth="1"/>
    <col min="2056" max="2056" width="6.5703125" style="1" customWidth="1"/>
    <col min="2057" max="2303" width="9.140625" style="1"/>
    <col min="2304" max="2306" width="17.42578125" style="1" customWidth="1"/>
    <col min="2307" max="2307" width="11.7109375" style="1" customWidth="1"/>
    <col min="2308" max="2308" width="13" style="1" customWidth="1"/>
    <col min="2309" max="2309" width="16.85546875" style="1" customWidth="1"/>
    <col min="2310" max="2310" width="15.7109375" style="1" customWidth="1"/>
    <col min="2311" max="2311" width="9.7109375" style="1" customWidth="1"/>
    <col min="2312" max="2312" width="6.5703125" style="1" customWidth="1"/>
    <col min="2313" max="2559" width="9.140625" style="1"/>
    <col min="2560" max="2562" width="17.42578125" style="1" customWidth="1"/>
    <col min="2563" max="2563" width="11.7109375" style="1" customWidth="1"/>
    <col min="2564" max="2564" width="13" style="1" customWidth="1"/>
    <col min="2565" max="2565" width="16.85546875" style="1" customWidth="1"/>
    <col min="2566" max="2566" width="15.7109375" style="1" customWidth="1"/>
    <col min="2567" max="2567" width="9.7109375" style="1" customWidth="1"/>
    <col min="2568" max="2568" width="6.5703125" style="1" customWidth="1"/>
    <col min="2569" max="2815" width="9.140625" style="1"/>
    <col min="2816" max="2818" width="17.42578125" style="1" customWidth="1"/>
    <col min="2819" max="2819" width="11.7109375" style="1" customWidth="1"/>
    <col min="2820" max="2820" width="13" style="1" customWidth="1"/>
    <col min="2821" max="2821" width="16.85546875" style="1" customWidth="1"/>
    <col min="2822" max="2822" width="15.7109375" style="1" customWidth="1"/>
    <col min="2823" max="2823" width="9.7109375" style="1" customWidth="1"/>
    <col min="2824" max="2824" width="6.5703125" style="1" customWidth="1"/>
    <col min="2825" max="3071" width="9.140625" style="1"/>
    <col min="3072" max="3074" width="17.42578125" style="1" customWidth="1"/>
    <col min="3075" max="3075" width="11.7109375" style="1" customWidth="1"/>
    <col min="3076" max="3076" width="13" style="1" customWidth="1"/>
    <col min="3077" max="3077" width="16.85546875" style="1" customWidth="1"/>
    <col min="3078" max="3078" width="15.7109375" style="1" customWidth="1"/>
    <col min="3079" max="3079" width="9.7109375" style="1" customWidth="1"/>
    <col min="3080" max="3080" width="6.5703125" style="1" customWidth="1"/>
    <col min="3081" max="3327" width="9.140625" style="1"/>
    <col min="3328" max="3330" width="17.42578125" style="1" customWidth="1"/>
    <col min="3331" max="3331" width="11.7109375" style="1" customWidth="1"/>
    <col min="3332" max="3332" width="13" style="1" customWidth="1"/>
    <col min="3333" max="3333" width="16.85546875" style="1" customWidth="1"/>
    <col min="3334" max="3334" width="15.7109375" style="1" customWidth="1"/>
    <col min="3335" max="3335" width="9.7109375" style="1" customWidth="1"/>
    <col min="3336" max="3336" width="6.5703125" style="1" customWidth="1"/>
    <col min="3337" max="3583" width="9.140625" style="1"/>
    <col min="3584" max="3586" width="17.42578125" style="1" customWidth="1"/>
    <col min="3587" max="3587" width="11.7109375" style="1" customWidth="1"/>
    <col min="3588" max="3588" width="13" style="1" customWidth="1"/>
    <col min="3589" max="3589" width="16.85546875" style="1" customWidth="1"/>
    <col min="3590" max="3590" width="15.7109375" style="1" customWidth="1"/>
    <col min="3591" max="3591" width="9.7109375" style="1" customWidth="1"/>
    <col min="3592" max="3592" width="6.5703125" style="1" customWidth="1"/>
    <col min="3593" max="3839" width="9.140625" style="1"/>
    <col min="3840" max="3842" width="17.42578125" style="1" customWidth="1"/>
    <col min="3843" max="3843" width="11.7109375" style="1" customWidth="1"/>
    <col min="3844" max="3844" width="13" style="1" customWidth="1"/>
    <col min="3845" max="3845" width="16.85546875" style="1" customWidth="1"/>
    <col min="3846" max="3846" width="15.7109375" style="1" customWidth="1"/>
    <col min="3847" max="3847" width="9.7109375" style="1" customWidth="1"/>
    <col min="3848" max="3848" width="6.5703125" style="1" customWidth="1"/>
    <col min="3849" max="4095" width="9.140625" style="1"/>
    <col min="4096" max="4098" width="17.42578125" style="1" customWidth="1"/>
    <col min="4099" max="4099" width="11.7109375" style="1" customWidth="1"/>
    <col min="4100" max="4100" width="13" style="1" customWidth="1"/>
    <col min="4101" max="4101" width="16.85546875" style="1" customWidth="1"/>
    <col min="4102" max="4102" width="15.7109375" style="1" customWidth="1"/>
    <col min="4103" max="4103" width="9.7109375" style="1" customWidth="1"/>
    <col min="4104" max="4104" width="6.5703125" style="1" customWidth="1"/>
    <col min="4105" max="4351" width="9.140625" style="1"/>
    <col min="4352" max="4354" width="17.42578125" style="1" customWidth="1"/>
    <col min="4355" max="4355" width="11.7109375" style="1" customWidth="1"/>
    <col min="4356" max="4356" width="13" style="1" customWidth="1"/>
    <col min="4357" max="4357" width="16.85546875" style="1" customWidth="1"/>
    <col min="4358" max="4358" width="15.7109375" style="1" customWidth="1"/>
    <col min="4359" max="4359" width="9.7109375" style="1" customWidth="1"/>
    <col min="4360" max="4360" width="6.5703125" style="1" customWidth="1"/>
    <col min="4361" max="4607" width="9.140625" style="1"/>
    <col min="4608" max="4610" width="17.42578125" style="1" customWidth="1"/>
    <col min="4611" max="4611" width="11.7109375" style="1" customWidth="1"/>
    <col min="4612" max="4612" width="13" style="1" customWidth="1"/>
    <col min="4613" max="4613" width="16.85546875" style="1" customWidth="1"/>
    <col min="4614" max="4614" width="15.7109375" style="1" customWidth="1"/>
    <col min="4615" max="4615" width="9.7109375" style="1" customWidth="1"/>
    <col min="4616" max="4616" width="6.5703125" style="1" customWidth="1"/>
    <col min="4617" max="4863" width="9.140625" style="1"/>
    <col min="4864" max="4866" width="17.42578125" style="1" customWidth="1"/>
    <col min="4867" max="4867" width="11.7109375" style="1" customWidth="1"/>
    <col min="4868" max="4868" width="13" style="1" customWidth="1"/>
    <col min="4869" max="4869" width="16.85546875" style="1" customWidth="1"/>
    <col min="4870" max="4870" width="15.7109375" style="1" customWidth="1"/>
    <col min="4871" max="4871" width="9.7109375" style="1" customWidth="1"/>
    <col min="4872" max="4872" width="6.5703125" style="1" customWidth="1"/>
    <col min="4873" max="5119" width="9.140625" style="1"/>
    <col min="5120" max="5122" width="17.42578125" style="1" customWidth="1"/>
    <col min="5123" max="5123" width="11.7109375" style="1" customWidth="1"/>
    <col min="5124" max="5124" width="13" style="1" customWidth="1"/>
    <col min="5125" max="5125" width="16.85546875" style="1" customWidth="1"/>
    <col min="5126" max="5126" width="15.7109375" style="1" customWidth="1"/>
    <col min="5127" max="5127" width="9.7109375" style="1" customWidth="1"/>
    <col min="5128" max="5128" width="6.5703125" style="1" customWidth="1"/>
    <col min="5129" max="5375" width="9.140625" style="1"/>
    <col min="5376" max="5378" width="17.42578125" style="1" customWidth="1"/>
    <col min="5379" max="5379" width="11.7109375" style="1" customWidth="1"/>
    <col min="5380" max="5380" width="13" style="1" customWidth="1"/>
    <col min="5381" max="5381" width="16.85546875" style="1" customWidth="1"/>
    <col min="5382" max="5382" width="15.7109375" style="1" customWidth="1"/>
    <col min="5383" max="5383" width="9.7109375" style="1" customWidth="1"/>
    <col min="5384" max="5384" width="6.5703125" style="1" customWidth="1"/>
    <col min="5385" max="5631" width="9.140625" style="1"/>
    <col min="5632" max="5634" width="17.42578125" style="1" customWidth="1"/>
    <col min="5635" max="5635" width="11.7109375" style="1" customWidth="1"/>
    <col min="5636" max="5636" width="13" style="1" customWidth="1"/>
    <col min="5637" max="5637" width="16.85546875" style="1" customWidth="1"/>
    <col min="5638" max="5638" width="15.7109375" style="1" customWidth="1"/>
    <col min="5639" max="5639" width="9.7109375" style="1" customWidth="1"/>
    <col min="5640" max="5640" width="6.5703125" style="1" customWidth="1"/>
    <col min="5641" max="5887" width="9.140625" style="1"/>
    <col min="5888" max="5890" width="17.42578125" style="1" customWidth="1"/>
    <col min="5891" max="5891" width="11.7109375" style="1" customWidth="1"/>
    <col min="5892" max="5892" width="13" style="1" customWidth="1"/>
    <col min="5893" max="5893" width="16.85546875" style="1" customWidth="1"/>
    <col min="5894" max="5894" width="15.7109375" style="1" customWidth="1"/>
    <col min="5895" max="5895" width="9.7109375" style="1" customWidth="1"/>
    <col min="5896" max="5896" width="6.5703125" style="1" customWidth="1"/>
    <col min="5897" max="6143" width="9.140625" style="1"/>
    <col min="6144" max="6146" width="17.42578125" style="1" customWidth="1"/>
    <col min="6147" max="6147" width="11.7109375" style="1" customWidth="1"/>
    <col min="6148" max="6148" width="13" style="1" customWidth="1"/>
    <col min="6149" max="6149" width="16.85546875" style="1" customWidth="1"/>
    <col min="6150" max="6150" width="15.7109375" style="1" customWidth="1"/>
    <col min="6151" max="6151" width="9.7109375" style="1" customWidth="1"/>
    <col min="6152" max="6152" width="6.5703125" style="1" customWidth="1"/>
    <col min="6153" max="6399" width="9.140625" style="1"/>
    <col min="6400" max="6402" width="17.42578125" style="1" customWidth="1"/>
    <col min="6403" max="6403" width="11.7109375" style="1" customWidth="1"/>
    <col min="6404" max="6404" width="13" style="1" customWidth="1"/>
    <col min="6405" max="6405" width="16.85546875" style="1" customWidth="1"/>
    <col min="6406" max="6406" width="15.7109375" style="1" customWidth="1"/>
    <col min="6407" max="6407" width="9.7109375" style="1" customWidth="1"/>
    <col min="6408" max="6408" width="6.5703125" style="1" customWidth="1"/>
    <col min="6409" max="6655" width="9.140625" style="1"/>
    <col min="6656" max="6658" width="17.42578125" style="1" customWidth="1"/>
    <col min="6659" max="6659" width="11.7109375" style="1" customWidth="1"/>
    <col min="6660" max="6660" width="13" style="1" customWidth="1"/>
    <col min="6661" max="6661" width="16.85546875" style="1" customWidth="1"/>
    <col min="6662" max="6662" width="15.7109375" style="1" customWidth="1"/>
    <col min="6663" max="6663" width="9.7109375" style="1" customWidth="1"/>
    <col min="6664" max="6664" width="6.5703125" style="1" customWidth="1"/>
    <col min="6665" max="6911" width="9.140625" style="1"/>
    <col min="6912" max="6914" width="17.42578125" style="1" customWidth="1"/>
    <col min="6915" max="6915" width="11.7109375" style="1" customWidth="1"/>
    <col min="6916" max="6916" width="13" style="1" customWidth="1"/>
    <col min="6917" max="6917" width="16.85546875" style="1" customWidth="1"/>
    <col min="6918" max="6918" width="15.7109375" style="1" customWidth="1"/>
    <col min="6919" max="6919" width="9.7109375" style="1" customWidth="1"/>
    <col min="6920" max="6920" width="6.5703125" style="1" customWidth="1"/>
    <col min="6921" max="7167" width="9.140625" style="1"/>
    <col min="7168" max="7170" width="17.42578125" style="1" customWidth="1"/>
    <col min="7171" max="7171" width="11.7109375" style="1" customWidth="1"/>
    <col min="7172" max="7172" width="13" style="1" customWidth="1"/>
    <col min="7173" max="7173" width="16.85546875" style="1" customWidth="1"/>
    <col min="7174" max="7174" width="15.7109375" style="1" customWidth="1"/>
    <col min="7175" max="7175" width="9.7109375" style="1" customWidth="1"/>
    <col min="7176" max="7176" width="6.5703125" style="1" customWidth="1"/>
    <col min="7177" max="7423" width="9.140625" style="1"/>
    <col min="7424" max="7426" width="17.42578125" style="1" customWidth="1"/>
    <col min="7427" max="7427" width="11.7109375" style="1" customWidth="1"/>
    <col min="7428" max="7428" width="13" style="1" customWidth="1"/>
    <col min="7429" max="7429" width="16.85546875" style="1" customWidth="1"/>
    <col min="7430" max="7430" width="15.7109375" style="1" customWidth="1"/>
    <col min="7431" max="7431" width="9.7109375" style="1" customWidth="1"/>
    <col min="7432" max="7432" width="6.5703125" style="1" customWidth="1"/>
    <col min="7433" max="7679" width="9.140625" style="1"/>
    <col min="7680" max="7682" width="17.42578125" style="1" customWidth="1"/>
    <col min="7683" max="7683" width="11.7109375" style="1" customWidth="1"/>
    <col min="7684" max="7684" width="13" style="1" customWidth="1"/>
    <col min="7685" max="7685" width="16.85546875" style="1" customWidth="1"/>
    <col min="7686" max="7686" width="15.7109375" style="1" customWidth="1"/>
    <col min="7687" max="7687" width="9.7109375" style="1" customWidth="1"/>
    <col min="7688" max="7688" width="6.5703125" style="1" customWidth="1"/>
    <col min="7689" max="7935" width="9.140625" style="1"/>
    <col min="7936" max="7938" width="17.42578125" style="1" customWidth="1"/>
    <col min="7939" max="7939" width="11.7109375" style="1" customWidth="1"/>
    <col min="7940" max="7940" width="13" style="1" customWidth="1"/>
    <col min="7941" max="7941" width="16.85546875" style="1" customWidth="1"/>
    <col min="7942" max="7942" width="15.7109375" style="1" customWidth="1"/>
    <col min="7943" max="7943" width="9.7109375" style="1" customWidth="1"/>
    <col min="7944" max="7944" width="6.5703125" style="1" customWidth="1"/>
    <col min="7945" max="8191" width="9.140625" style="1"/>
    <col min="8192" max="8194" width="17.42578125" style="1" customWidth="1"/>
    <col min="8195" max="8195" width="11.7109375" style="1" customWidth="1"/>
    <col min="8196" max="8196" width="13" style="1" customWidth="1"/>
    <col min="8197" max="8197" width="16.85546875" style="1" customWidth="1"/>
    <col min="8198" max="8198" width="15.7109375" style="1" customWidth="1"/>
    <col min="8199" max="8199" width="9.7109375" style="1" customWidth="1"/>
    <col min="8200" max="8200" width="6.5703125" style="1" customWidth="1"/>
    <col min="8201" max="8447" width="9.140625" style="1"/>
    <col min="8448" max="8450" width="17.42578125" style="1" customWidth="1"/>
    <col min="8451" max="8451" width="11.7109375" style="1" customWidth="1"/>
    <col min="8452" max="8452" width="13" style="1" customWidth="1"/>
    <col min="8453" max="8453" width="16.85546875" style="1" customWidth="1"/>
    <col min="8454" max="8454" width="15.7109375" style="1" customWidth="1"/>
    <col min="8455" max="8455" width="9.7109375" style="1" customWidth="1"/>
    <col min="8456" max="8456" width="6.5703125" style="1" customWidth="1"/>
    <col min="8457" max="8703" width="9.140625" style="1"/>
    <col min="8704" max="8706" width="17.42578125" style="1" customWidth="1"/>
    <col min="8707" max="8707" width="11.7109375" style="1" customWidth="1"/>
    <col min="8708" max="8708" width="13" style="1" customWidth="1"/>
    <col min="8709" max="8709" width="16.85546875" style="1" customWidth="1"/>
    <col min="8710" max="8710" width="15.7109375" style="1" customWidth="1"/>
    <col min="8711" max="8711" width="9.7109375" style="1" customWidth="1"/>
    <col min="8712" max="8712" width="6.5703125" style="1" customWidth="1"/>
    <col min="8713" max="8959" width="9.140625" style="1"/>
    <col min="8960" max="8962" width="17.42578125" style="1" customWidth="1"/>
    <col min="8963" max="8963" width="11.7109375" style="1" customWidth="1"/>
    <col min="8964" max="8964" width="13" style="1" customWidth="1"/>
    <col min="8965" max="8965" width="16.85546875" style="1" customWidth="1"/>
    <col min="8966" max="8966" width="15.7109375" style="1" customWidth="1"/>
    <col min="8967" max="8967" width="9.7109375" style="1" customWidth="1"/>
    <col min="8968" max="8968" width="6.5703125" style="1" customWidth="1"/>
    <col min="8969" max="9215" width="9.140625" style="1"/>
    <col min="9216" max="9218" width="17.42578125" style="1" customWidth="1"/>
    <col min="9219" max="9219" width="11.7109375" style="1" customWidth="1"/>
    <col min="9220" max="9220" width="13" style="1" customWidth="1"/>
    <col min="9221" max="9221" width="16.85546875" style="1" customWidth="1"/>
    <col min="9222" max="9222" width="15.7109375" style="1" customWidth="1"/>
    <col min="9223" max="9223" width="9.7109375" style="1" customWidth="1"/>
    <col min="9224" max="9224" width="6.5703125" style="1" customWidth="1"/>
    <col min="9225" max="9471" width="9.140625" style="1"/>
    <col min="9472" max="9474" width="17.42578125" style="1" customWidth="1"/>
    <col min="9475" max="9475" width="11.7109375" style="1" customWidth="1"/>
    <col min="9476" max="9476" width="13" style="1" customWidth="1"/>
    <col min="9477" max="9477" width="16.85546875" style="1" customWidth="1"/>
    <col min="9478" max="9478" width="15.7109375" style="1" customWidth="1"/>
    <col min="9479" max="9479" width="9.7109375" style="1" customWidth="1"/>
    <col min="9480" max="9480" width="6.5703125" style="1" customWidth="1"/>
    <col min="9481" max="9727" width="9.140625" style="1"/>
    <col min="9728" max="9730" width="17.42578125" style="1" customWidth="1"/>
    <col min="9731" max="9731" width="11.7109375" style="1" customWidth="1"/>
    <col min="9732" max="9732" width="13" style="1" customWidth="1"/>
    <col min="9733" max="9733" width="16.85546875" style="1" customWidth="1"/>
    <col min="9734" max="9734" width="15.7109375" style="1" customWidth="1"/>
    <col min="9735" max="9735" width="9.7109375" style="1" customWidth="1"/>
    <col min="9736" max="9736" width="6.5703125" style="1" customWidth="1"/>
    <col min="9737" max="9983" width="9.140625" style="1"/>
    <col min="9984" max="9986" width="17.42578125" style="1" customWidth="1"/>
    <col min="9987" max="9987" width="11.7109375" style="1" customWidth="1"/>
    <col min="9988" max="9988" width="13" style="1" customWidth="1"/>
    <col min="9989" max="9989" width="16.85546875" style="1" customWidth="1"/>
    <col min="9990" max="9990" width="15.7109375" style="1" customWidth="1"/>
    <col min="9991" max="9991" width="9.7109375" style="1" customWidth="1"/>
    <col min="9992" max="9992" width="6.5703125" style="1" customWidth="1"/>
    <col min="9993" max="10239" width="9.140625" style="1"/>
    <col min="10240" max="10242" width="17.42578125" style="1" customWidth="1"/>
    <col min="10243" max="10243" width="11.7109375" style="1" customWidth="1"/>
    <col min="10244" max="10244" width="13" style="1" customWidth="1"/>
    <col min="10245" max="10245" width="16.85546875" style="1" customWidth="1"/>
    <col min="10246" max="10246" width="15.7109375" style="1" customWidth="1"/>
    <col min="10247" max="10247" width="9.7109375" style="1" customWidth="1"/>
    <col min="10248" max="10248" width="6.5703125" style="1" customWidth="1"/>
    <col min="10249" max="10495" width="9.140625" style="1"/>
    <col min="10496" max="10498" width="17.42578125" style="1" customWidth="1"/>
    <col min="10499" max="10499" width="11.7109375" style="1" customWidth="1"/>
    <col min="10500" max="10500" width="13" style="1" customWidth="1"/>
    <col min="10501" max="10501" width="16.85546875" style="1" customWidth="1"/>
    <col min="10502" max="10502" width="15.7109375" style="1" customWidth="1"/>
    <col min="10503" max="10503" width="9.7109375" style="1" customWidth="1"/>
    <col min="10504" max="10504" width="6.5703125" style="1" customWidth="1"/>
    <col min="10505" max="10751" width="9.140625" style="1"/>
    <col min="10752" max="10754" width="17.42578125" style="1" customWidth="1"/>
    <col min="10755" max="10755" width="11.7109375" style="1" customWidth="1"/>
    <col min="10756" max="10756" width="13" style="1" customWidth="1"/>
    <col min="10757" max="10757" width="16.85546875" style="1" customWidth="1"/>
    <col min="10758" max="10758" width="15.7109375" style="1" customWidth="1"/>
    <col min="10759" max="10759" width="9.7109375" style="1" customWidth="1"/>
    <col min="10760" max="10760" width="6.5703125" style="1" customWidth="1"/>
    <col min="10761" max="11007" width="9.140625" style="1"/>
    <col min="11008" max="11010" width="17.42578125" style="1" customWidth="1"/>
    <col min="11011" max="11011" width="11.7109375" style="1" customWidth="1"/>
    <col min="11012" max="11012" width="13" style="1" customWidth="1"/>
    <col min="11013" max="11013" width="16.85546875" style="1" customWidth="1"/>
    <col min="11014" max="11014" width="15.7109375" style="1" customWidth="1"/>
    <col min="11015" max="11015" width="9.7109375" style="1" customWidth="1"/>
    <col min="11016" max="11016" width="6.5703125" style="1" customWidth="1"/>
    <col min="11017" max="11263" width="9.140625" style="1"/>
    <col min="11264" max="11266" width="17.42578125" style="1" customWidth="1"/>
    <col min="11267" max="11267" width="11.7109375" style="1" customWidth="1"/>
    <col min="11268" max="11268" width="13" style="1" customWidth="1"/>
    <col min="11269" max="11269" width="16.85546875" style="1" customWidth="1"/>
    <col min="11270" max="11270" width="15.7109375" style="1" customWidth="1"/>
    <col min="11271" max="11271" width="9.7109375" style="1" customWidth="1"/>
    <col min="11272" max="11272" width="6.5703125" style="1" customWidth="1"/>
    <col min="11273" max="11519" width="9.140625" style="1"/>
    <col min="11520" max="11522" width="17.42578125" style="1" customWidth="1"/>
    <col min="11523" max="11523" width="11.7109375" style="1" customWidth="1"/>
    <col min="11524" max="11524" width="13" style="1" customWidth="1"/>
    <col min="11525" max="11525" width="16.85546875" style="1" customWidth="1"/>
    <col min="11526" max="11526" width="15.7109375" style="1" customWidth="1"/>
    <col min="11527" max="11527" width="9.7109375" style="1" customWidth="1"/>
    <col min="11528" max="11528" width="6.5703125" style="1" customWidth="1"/>
    <col min="11529" max="11775" width="9.140625" style="1"/>
    <col min="11776" max="11778" width="17.42578125" style="1" customWidth="1"/>
    <col min="11779" max="11779" width="11.7109375" style="1" customWidth="1"/>
    <col min="11780" max="11780" width="13" style="1" customWidth="1"/>
    <col min="11781" max="11781" width="16.85546875" style="1" customWidth="1"/>
    <col min="11782" max="11782" width="15.7109375" style="1" customWidth="1"/>
    <col min="11783" max="11783" width="9.7109375" style="1" customWidth="1"/>
    <col min="11784" max="11784" width="6.5703125" style="1" customWidth="1"/>
    <col min="11785" max="12031" width="9.140625" style="1"/>
    <col min="12032" max="12034" width="17.42578125" style="1" customWidth="1"/>
    <col min="12035" max="12035" width="11.7109375" style="1" customWidth="1"/>
    <col min="12036" max="12036" width="13" style="1" customWidth="1"/>
    <col min="12037" max="12037" width="16.85546875" style="1" customWidth="1"/>
    <col min="12038" max="12038" width="15.7109375" style="1" customWidth="1"/>
    <col min="12039" max="12039" width="9.7109375" style="1" customWidth="1"/>
    <col min="12040" max="12040" width="6.5703125" style="1" customWidth="1"/>
    <col min="12041" max="12287" width="9.140625" style="1"/>
    <col min="12288" max="12290" width="17.42578125" style="1" customWidth="1"/>
    <col min="12291" max="12291" width="11.7109375" style="1" customWidth="1"/>
    <col min="12292" max="12292" width="13" style="1" customWidth="1"/>
    <col min="12293" max="12293" width="16.85546875" style="1" customWidth="1"/>
    <col min="12294" max="12294" width="15.7109375" style="1" customWidth="1"/>
    <col min="12295" max="12295" width="9.7109375" style="1" customWidth="1"/>
    <col min="12296" max="12296" width="6.5703125" style="1" customWidth="1"/>
    <col min="12297" max="12543" width="9.140625" style="1"/>
    <col min="12544" max="12546" width="17.42578125" style="1" customWidth="1"/>
    <col min="12547" max="12547" width="11.7109375" style="1" customWidth="1"/>
    <col min="12548" max="12548" width="13" style="1" customWidth="1"/>
    <col min="12549" max="12549" width="16.85546875" style="1" customWidth="1"/>
    <col min="12550" max="12550" width="15.7109375" style="1" customWidth="1"/>
    <col min="12551" max="12551" width="9.7109375" style="1" customWidth="1"/>
    <col min="12552" max="12552" width="6.5703125" style="1" customWidth="1"/>
    <col min="12553" max="12799" width="9.140625" style="1"/>
    <col min="12800" max="12802" width="17.42578125" style="1" customWidth="1"/>
    <col min="12803" max="12803" width="11.7109375" style="1" customWidth="1"/>
    <col min="12804" max="12804" width="13" style="1" customWidth="1"/>
    <col min="12805" max="12805" width="16.85546875" style="1" customWidth="1"/>
    <col min="12806" max="12806" width="15.7109375" style="1" customWidth="1"/>
    <col min="12807" max="12807" width="9.7109375" style="1" customWidth="1"/>
    <col min="12808" max="12808" width="6.5703125" style="1" customWidth="1"/>
    <col min="12809" max="13055" width="9.140625" style="1"/>
    <col min="13056" max="13058" width="17.42578125" style="1" customWidth="1"/>
    <col min="13059" max="13059" width="11.7109375" style="1" customWidth="1"/>
    <col min="13060" max="13060" width="13" style="1" customWidth="1"/>
    <col min="13061" max="13061" width="16.85546875" style="1" customWidth="1"/>
    <col min="13062" max="13062" width="15.7109375" style="1" customWidth="1"/>
    <col min="13063" max="13063" width="9.7109375" style="1" customWidth="1"/>
    <col min="13064" max="13064" width="6.5703125" style="1" customWidth="1"/>
    <col min="13065" max="13311" width="9.140625" style="1"/>
    <col min="13312" max="13314" width="17.42578125" style="1" customWidth="1"/>
    <col min="13315" max="13315" width="11.7109375" style="1" customWidth="1"/>
    <col min="13316" max="13316" width="13" style="1" customWidth="1"/>
    <col min="13317" max="13317" width="16.85546875" style="1" customWidth="1"/>
    <col min="13318" max="13318" width="15.7109375" style="1" customWidth="1"/>
    <col min="13319" max="13319" width="9.7109375" style="1" customWidth="1"/>
    <col min="13320" max="13320" width="6.5703125" style="1" customWidth="1"/>
    <col min="13321" max="13567" width="9.140625" style="1"/>
    <col min="13568" max="13570" width="17.42578125" style="1" customWidth="1"/>
    <col min="13571" max="13571" width="11.7109375" style="1" customWidth="1"/>
    <col min="13572" max="13572" width="13" style="1" customWidth="1"/>
    <col min="13573" max="13573" width="16.85546875" style="1" customWidth="1"/>
    <col min="13574" max="13574" width="15.7109375" style="1" customWidth="1"/>
    <col min="13575" max="13575" width="9.7109375" style="1" customWidth="1"/>
    <col min="13576" max="13576" width="6.5703125" style="1" customWidth="1"/>
    <col min="13577" max="13823" width="9.140625" style="1"/>
    <col min="13824" max="13826" width="17.42578125" style="1" customWidth="1"/>
    <col min="13827" max="13827" width="11.7109375" style="1" customWidth="1"/>
    <col min="13828" max="13828" width="13" style="1" customWidth="1"/>
    <col min="13829" max="13829" width="16.85546875" style="1" customWidth="1"/>
    <col min="13830" max="13830" width="15.7109375" style="1" customWidth="1"/>
    <col min="13831" max="13831" width="9.7109375" style="1" customWidth="1"/>
    <col min="13832" max="13832" width="6.5703125" style="1" customWidth="1"/>
    <col min="13833" max="14079" width="9.140625" style="1"/>
    <col min="14080" max="14082" width="17.42578125" style="1" customWidth="1"/>
    <col min="14083" max="14083" width="11.7109375" style="1" customWidth="1"/>
    <col min="14084" max="14084" width="13" style="1" customWidth="1"/>
    <col min="14085" max="14085" width="16.85546875" style="1" customWidth="1"/>
    <col min="14086" max="14086" width="15.7109375" style="1" customWidth="1"/>
    <col min="14087" max="14087" width="9.7109375" style="1" customWidth="1"/>
    <col min="14088" max="14088" width="6.5703125" style="1" customWidth="1"/>
    <col min="14089" max="14335" width="9.140625" style="1"/>
    <col min="14336" max="14338" width="17.42578125" style="1" customWidth="1"/>
    <col min="14339" max="14339" width="11.7109375" style="1" customWidth="1"/>
    <col min="14340" max="14340" width="13" style="1" customWidth="1"/>
    <col min="14341" max="14341" width="16.85546875" style="1" customWidth="1"/>
    <col min="14342" max="14342" width="15.7109375" style="1" customWidth="1"/>
    <col min="14343" max="14343" width="9.7109375" style="1" customWidth="1"/>
    <col min="14344" max="14344" width="6.5703125" style="1" customWidth="1"/>
    <col min="14345" max="14591" width="9.140625" style="1"/>
    <col min="14592" max="14594" width="17.42578125" style="1" customWidth="1"/>
    <col min="14595" max="14595" width="11.7109375" style="1" customWidth="1"/>
    <col min="14596" max="14596" width="13" style="1" customWidth="1"/>
    <col min="14597" max="14597" width="16.85546875" style="1" customWidth="1"/>
    <col min="14598" max="14598" width="15.7109375" style="1" customWidth="1"/>
    <col min="14599" max="14599" width="9.7109375" style="1" customWidth="1"/>
    <col min="14600" max="14600" width="6.5703125" style="1" customWidth="1"/>
    <col min="14601" max="14847" width="9.140625" style="1"/>
    <col min="14848" max="14850" width="17.42578125" style="1" customWidth="1"/>
    <col min="14851" max="14851" width="11.7109375" style="1" customWidth="1"/>
    <col min="14852" max="14852" width="13" style="1" customWidth="1"/>
    <col min="14853" max="14853" width="16.85546875" style="1" customWidth="1"/>
    <col min="14854" max="14854" width="15.7109375" style="1" customWidth="1"/>
    <col min="14855" max="14855" width="9.7109375" style="1" customWidth="1"/>
    <col min="14856" max="14856" width="6.5703125" style="1" customWidth="1"/>
    <col min="14857" max="15103" width="9.140625" style="1"/>
    <col min="15104" max="15106" width="17.42578125" style="1" customWidth="1"/>
    <col min="15107" max="15107" width="11.7109375" style="1" customWidth="1"/>
    <col min="15108" max="15108" width="13" style="1" customWidth="1"/>
    <col min="15109" max="15109" width="16.85546875" style="1" customWidth="1"/>
    <col min="15110" max="15110" width="15.7109375" style="1" customWidth="1"/>
    <col min="15111" max="15111" width="9.7109375" style="1" customWidth="1"/>
    <col min="15112" max="15112" width="6.5703125" style="1" customWidth="1"/>
    <col min="15113" max="15359" width="9.140625" style="1"/>
    <col min="15360" max="15362" width="17.42578125" style="1" customWidth="1"/>
    <col min="15363" max="15363" width="11.7109375" style="1" customWidth="1"/>
    <col min="15364" max="15364" width="13" style="1" customWidth="1"/>
    <col min="15365" max="15365" width="16.85546875" style="1" customWidth="1"/>
    <col min="15366" max="15366" width="15.7109375" style="1" customWidth="1"/>
    <col min="15367" max="15367" width="9.7109375" style="1" customWidth="1"/>
    <col min="15368" max="15368" width="6.5703125" style="1" customWidth="1"/>
    <col min="15369" max="15615" width="9.140625" style="1"/>
    <col min="15616" max="15618" width="17.42578125" style="1" customWidth="1"/>
    <col min="15619" max="15619" width="11.7109375" style="1" customWidth="1"/>
    <col min="15620" max="15620" width="13" style="1" customWidth="1"/>
    <col min="15621" max="15621" width="16.85546875" style="1" customWidth="1"/>
    <col min="15622" max="15622" width="15.7109375" style="1" customWidth="1"/>
    <col min="15623" max="15623" width="9.7109375" style="1" customWidth="1"/>
    <col min="15624" max="15624" width="6.5703125" style="1" customWidth="1"/>
    <col min="15625" max="15871" width="9.140625" style="1"/>
    <col min="15872" max="15874" width="17.42578125" style="1" customWidth="1"/>
    <col min="15875" max="15875" width="11.7109375" style="1" customWidth="1"/>
    <col min="15876" max="15876" width="13" style="1" customWidth="1"/>
    <col min="15877" max="15877" width="16.85546875" style="1" customWidth="1"/>
    <col min="15878" max="15878" width="15.7109375" style="1" customWidth="1"/>
    <col min="15879" max="15879" width="9.7109375" style="1" customWidth="1"/>
    <col min="15880" max="15880" width="6.5703125" style="1" customWidth="1"/>
    <col min="15881" max="16127" width="9.140625" style="1"/>
    <col min="16128" max="16130" width="17.42578125" style="1" customWidth="1"/>
    <col min="16131" max="16131" width="11.7109375" style="1" customWidth="1"/>
    <col min="16132" max="16132" width="13" style="1" customWidth="1"/>
    <col min="16133" max="16133" width="16.85546875" style="1" customWidth="1"/>
    <col min="16134" max="16134" width="15.7109375" style="1" customWidth="1"/>
    <col min="16135" max="16135" width="9.7109375" style="1" customWidth="1"/>
    <col min="16136" max="16136" width="6.5703125" style="1" customWidth="1"/>
    <col min="16137" max="16384" width="9.140625" style="1"/>
  </cols>
  <sheetData>
    <row r="1" spans="1:12" x14ac:dyDescent="0.25"/>
    <row r="2" spans="1:12" x14ac:dyDescent="0.25">
      <c r="A2" s="107" t="s">
        <v>70</v>
      </c>
      <c r="B2" s="12"/>
      <c r="C2" s="102"/>
      <c r="D2" s="102"/>
      <c r="E2" s="13"/>
      <c r="F2" s="12" t="s">
        <v>3341</v>
      </c>
    </row>
    <row r="3" spans="1:12" ht="72" customHeight="1" x14ac:dyDescent="0.25">
      <c r="A3" s="14" t="s">
        <v>0</v>
      </c>
      <c r="B3" s="15" t="s">
        <v>69</v>
      </c>
      <c r="C3" s="2" t="s">
        <v>73</v>
      </c>
      <c r="D3" s="2" t="s">
        <v>74</v>
      </c>
      <c r="E3" s="2" t="s">
        <v>75</v>
      </c>
      <c r="F3" s="2" t="s">
        <v>71</v>
      </c>
      <c r="G3" s="2" t="s">
        <v>72</v>
      </c>
    </row>
    <row r="4" spans="1:12" ht="18" customHeight="1" x14ac:dyDescent="0.25">
      <c r="A4" s="7" t="s">
        <v>1</v>
      </c>
      <c r="B4" s="7">
        <f>SUM(E4+F4+G4)</f>
        <v>10531</v>
      </c>
      <c r="C4" s="16">
        <v>0</v>
      </c>
      <c r="D4" s="16">
        <v>6600</v>
      </c>
      <c r="E4" s="16">
        <f>D4+C4</f>
        <v>6600</v>
      </c>
      <c r="F4" s="17">
        <v>3931</v>
      </c>
      <c r="G4" s="3"/>
    </row>
    <row r="5" spans="1:12" x14ac:dyDescent="0.25">
      <c r="A5" s="7" t="s">
        <v>2</v>
      </c>
      <c r="B5" s="7">
        <f t="shared" ref="B5:B68" si="0">SUM(E5+F5+G5)</f>
        <v>193306</v>
      </c>
      <c r="C5" s="16">
        <v>37000</v>
      </c>
      <c r="D5" s="16">
        <v>18000</v>
      </c>
      <c r="E5" s="16">
        <f t="shared" ref="E5:E68" si="1">D5+C5</f>
        <v>55000</v>
      </c>
      <c r="F5" s="18">
        <v>138231</v>
      </c>
      <c r="G5" s="6">
        <v>75</v>
      </c>
    </row>
    <row r="6" spans="1:12" x14ac:dyDescent="0.25">
      <c r="A6" s="7" t="s">
        <v>3</v>
      </c>
      <c r="B6" s="7">
        <f t="shared" si="0"/>
        <v>14376</v>
      </c>
      <c r="C6" s="16">
        <v>0</v>
      </c>
      <c r="D6" s="16">
        <v>12000</v>
      </c>
      <c r="E6" s="16">
        <f t="shared" si="1"/>
        <v>12000</v>
      </c>
      <c r="F6" s="18">
        <v>2376</v>
      </c>
      <c r="G6" s="3"/>
    </row>
    <row r="7" spans="1:12" x14ac:dyDescent="0.25">
      <c r="A7" s="7" t="s">
        <v>4</v>
      </c>
      <c r="B7" s="7">
        <f t="shared" si="0"/>
        <v>36997</v>
      </c>
      <c r="C7" s="16">
        <v>6200</v>
      </c>
      <c r="D7" s="16">
        <v>15800</v>
      </c>
      <c r="E7" s="16">
        <f t="shared" si="1"/>
        <v>22000</v>
      </c>
      <c r="F7" s="18">
        <v>14997</v>
      </c>
      <c r="G7" s="3"/>
    </row>
    <row r="8" spans="1:12" x14ac:dyDescent="0.25">
      <c r="A8" s="7" t="s">
        <v>5</v>
      </c>
      <c r="B8" s="7">
        <f t="shared" si="0"/>
        <v>13636</v>
      </c>
      <c r="C8" s="16">
        <v>2000</v>
      </c>
      <c r="D8" s="16">
        <v>10000</v>
      </c>
      <c r="E8" s="16">
        <f t="shared" si="1"/>
        <v>12000</v>
      </c>
      <c r="F8" s="18">
        <v>1636</v>
      </c>
      <c r="G8" s="3"/>
    </row>
    <row r="9" spans="1:12" x14ac:dyDescent="0.25">
      <c r="A9" s="7" t="s">
        <v>6</v>
      </c>
      <c r="B9" s="7">
        <f t="shared" si="0"/>
        <v>54134</v>
      </c>
      <c r="C9" s="16">
        <v>20000</v>
      </c>
      <c r="D9" s="16">
        <v>10000</v>
      </c>
      <c r="E9" s="16">
        <f t="shared" si="1"/>
        <v>30000</v>
      </c>
      <c r="F9" s="18">
        <v>23759</v>
      </c>
      <c r="G9" s="3">
        <v>375</v>
      </c>
    </row>
    <row r="10" spans="1:12" x14ac:dyDescent="0.25">
      <c r="A10" s="7" t="s">
        <v>7</v>
      </c>
      <c r="B10" s="7">
        <f t="shared" si="0"/>
        <v>22878</v>
      </c>
      <c r="C10" s="16">
        <v>1600</v>
      </c>
      <c r="D10" s="16">
        <v>10400</v>
      </c>
      <c r="E10" s="16">
        <f t="shared" si="1"/>
        <v>12000</v>
      </c>
      <c r="F10" s="18">
        <v>10878</v>
      </c>
      <c r="G10" s="3"/>
    </row>
    <row r="11" spans="1:12" x14ac:dyDescent="0.25">
      <c r="A11" s="7" t="s">
        <v>8</v>
      </c>
      <c r="B11" s="7">
        <f t="shared" si="0"/>
        <v>15913</v>
      </c>
      <c r="C11" s="16">
        <v>4900</v>
      </c>
      <c r="D11" s="16">
        <v>6600</v>
      </c>
      <c r="E11" s="16">
        <f t="shared" si="1"/>
        <v>11500</v>
      </c>
      <c r="F11" s="18">
        <v>4413</v>
      </c>
      <c r="G11" s="3"/>
    </row>
    <row r="12" spans="1:12" x14ac:dyDescent="0.25">
      <c r="A12" s="8" t="s">
        <v>9</v>
      </c>
      <c r="B12" s="7">
        <f t="shared" si="0"/>
        <v>34359</v>
      </c>
      <c r="C12" s="16">
        <v>0</v>
      </c>
      <c r="D12" s="16">
        <v>18000</v>
      </c>
      <c r="E12" s="16">
        <f t="shared" si="1"/>
        <v>18000</v>
      </c>
      <c r="F12" s="18">
        <v>16264</v>
      </c>
      <c r="G12" s="3">
        <v>95</v>
      </c>
      <c r="L12" s="19"/>
    </row>
    <row r="13" spans="1:12" x14ac:dyDescent="0.25">
      <c r="A13" s="7" t="s">
        <v>10</v>
      </c>
      <c r="B13" s="117">
        <f t="shared" si="0"/>
        <v>64445</v>
      </c>
      <c r="C13" s="16">
        <v>7500</v>
      </c>
      <c r="D13" s="20">
        <v>17500</v>
      </c>
      <c r="E13" s="16">
        <f t="shared" si="1"/>
        <v>25000</v>
      </c>
      <c r="F13" s="119">
        <v>39445</v>
      </c>
      <c r="G13" s="3"/>
    </row>
    <row r="14" spans="1:12" x14ac:dyDescent="0.25">
      <c r="A14" s="7" t="s">
        <v>11</v>
      </c>
      <c r="B14" s="117">
        <f t="shared" si="0"/>
        <v>37099</v>
      </c>
      <c r="C14" s="16">
        <v>1500</v>
      </c>
      <c r="D14" s="16">
        <v>17500</v>
      </c>
      <c r="E14" s="16">
        <f t="shared" si="1"/>
        <v>19000</v>
      </c>
      <c r="F14" s="119">
        <v>17717</v>
      </c>
      <c r="G14" s="3">
        <v>382</v>
      </c>
    </row>
    <row r="15" spans="1:12" x14ac:dyDescent="0.25">
      <c r="A15" s="8" t="s">
        <v>12</v>
      </c>
      <c r="B15" s="7">
        <f t="shared" si="0"/>
        <v>1622</v>
      </c>
      <c r="C15" s="21">
        <v>0</v>
      </c>
      <c r="D15" s="21">
        <v>600</v>
      </c>
      <c r="E15" s="16">
        <f t="shared" si="1"/>
        <v>600</v>
      </c>
      <c r="F15" s="18">
        <v>1022</v>
      </c>
      <c r="G15" s="3"/>
    </row>
    <row r="16" spans="1:12" x14ac:dyDescent="0.25">
      <c r="A16" s="7" t="s">
        <v>13</v>
      </c>
      <c r="B16" s="7">
        <f t="shared" si="0"/>
        <v>20123</v>
      </c>
      <c r="C16" s="16">
        <v>9600</v>
      </c>
      <c r="D16" s="16">
        <v>4349</v>
      </c>
      <c r="E16" s="16">
        <f t="shared" si="1"/>
        <v>13949</v>
      </c>
      <c r="F16" s="18">
        <v>5954</v>
      </c>
      <c r="G16" s="3">
        <v>220</v>
      </c>
    </row>
    <row r="17" spans="1:7" x14ac:dyDescent="0.25">
      <c r="A17" s="8" t="s">
        <v>14</v>
      </c>
      <c r="B17" s="7">
        <f t="shared" si="0"/>
        <v>26326</v>
      </c>
      <c r="C17" s="21">
        <v>1500</v>
      </c>
      <c r="D17" s="21">
        <v>12000</v>
      </c>
      <c r="E17" s="16">
        <f t="shared" si="1"/>
        <v>13500</v>
      </c>
      <c r="F17" s="18">
        <v>12776</v>
      </c>
      <c r="G17" s="3">
        <v>50</v>
      </c>
    </row>
    <row r="18" spans="1:7" x14ac:dyDescent="0.25">
      <c r="A18" s="8" t="s">
        <v>15</v>
      </c>
      <c r="B18" s="7">
        <f t="shared" si="0"/>
        <v>54246</v>
      </c>
      <c r="C18" s="16">
        <v>12000</v>
      </c>
      <c r="D18" s="16">
        <v>16000</v>
      </c>
      <c r="E18" s="16">
        <f t="shared" si="1"/>
        <v>28000</v>
      </c>
      <c r="F18" s="113">
        <v>26171</v>
      </c>
      <c r="G18" s="3">
        <v>75</v>
      </c>
    </row>
    <row r="19" spans="1:7" x14ac:dyDescent="0.25">
      <c r="A19" s="7" t="s">
        <v>16</v>
      </c>
      <c r="B19" s="7">
        <f t="shared" si="0"/>
        <v>13380</v>
      </c>
      <c r="C19" s="16">
        <v>0</v>
      </c>
      <c r="D19" s="16">
        <v>12000</v>
      </c>
      <c r="E19" s="16">
        <f t="shared" si="1"/>
        <v>12000</v>
      </c>
      <c r="F19" s="18">
        <v>1380</v>
      </c>
      <c r="G19" s="3"/>
    </row>
    <row r="20" spans="1:7" x14ac:dyDescent="0.25">
      <c r="A20" s="8" t="s">
        <v>17</v>
      </c>
      <c r="B20" s="7">
        <f t="shared" si="0"/>
        <v>18217</v>
      </c>
      <c r="C20" s="21">
        <v>4500</v>
      </c>
      <c r="D20" s="21">
        <v>5500</v>
      </c>
      <c r="E20" s="16">
        <f t="shared" si="1"/>
        <v>10000</v>
      </c>
      <c r="F20" s="18">
        <v>8021</v>
      </c>
      <c r="G20" s="3">
        <v>196</v>
      </c>
    </row>
    <row r="21" spans="1:7" x14ac:dyDescent="0.25">
      <c r="A21" s="8" t="s">
        <v>18</v>
      </c>
      <c r="B21" s="7">
        <f t="shared" si="0"/>
        <v>7066</v>
      </c>
      <c r="C21" s="21">
        <v>800</v>
      </c>
      <c r="D21" s="21">
        <v>1050</v>
      </c>
      <c r="E21" s="16">
        <f t="shared" si="1"/>
        <v>1850</v>
      </c>
      <c r="F21" s="18">
        <v>5216</v>
      </c>
      <c r="G21" s="3"/>
    </row>
    <row r="22" spans="1:7" x14ac:dyDescent="0.25">
      <c r="A22" s="7" t="s">
        <v>19</v>
      </c>
      <c r="B22" s="7">
        <f t="shared" si="0"/>
        <v>11008</v>
      </c>
      <c r="C22" s="16">
        <v>2400</v>
      </c>
      <c r="D22" s="16">
        <v>5600</v>
      </c>
      <c r="E22" s="16">
        <f t="shared" si="1"/>
        <v>8000</v>
      </c>
      <c r="F22" s="18">
        <v>3008</v>
      </c>
      <c r="G22" s="3"/>
    </row>
    <row r="23" spans="1:7" x14ac:dyDescent="0.25">
      <c r="A23" s="7" t="s">
        <v>20</v>
      </c>
      <c r="B23" s="7">
        <f t="shared" si="0"/>
        <v>15904</v>
      </c>
      <c r="C23" s="16">
        <v>4000</v>
      </c>
      <c r="D23" s="16">
        <v>7000</v>
      </c>
      <c r="E23" s="16">
        <f t="shared" si="1"/>
        <v>11000</v>
      </c>
      <c r="F23" s="18">
        <v>4779</v>
      </c>
      <c r="G23" s="3">
        <v>125</v>
      </c>
    </row>
    <row r="24" spans="1:7" x14ac:dyDescent="0.25">
      <c r="A24" s="7" t="s">
        <v>21</v>
      </c>
      <c r="B24" s="7">
        <f t="shared" si="0"/>
        <v>21491</v>
      </c>
      <c r="C24" s="16">
        <v>1900</v>
      </c>
      <c r="D24" s="16">
        <v>12100</v>
      </c>
      <c r="E24" s="16">
        <f t="shared" si="1"/>
        <v>14000</v>
      </c>
      <c r="F24" s="18">
        <v>7191</v>
      </c>
      <c r="G24" s="3">
        <v>300</v>
      </c>
    </row>
    <row r="25" spans="1:7" x14ac:dyDescent="0.25">
      <c r="A25" s="7" t="s">
        <v>22</v>
      </c>
      <c r="B25" s="7">
        <f t="shared" si="0"/>
        <v>25453</v>
      </c>
      <c r="C25" s="16">
        <v>0</v>
      </c>
      <c r="D25" s="16">
        <v>11800</v>
      </c>
      <c r="E25" s="16">
        <f t="shared" si="1"/>
        <v>11800</v>
      </c>
      <c r="F25" s="18">
        <v>12353</v>
      </c>
      <c r="G25" s="3">
        <v>1300</v>
      </c>
    </row>
    <row r="26" spans="1:7" x14ac:dyDescent="0.25">
      <c r="A26" s="8" t="s">
        <v>23</v>
      </c>
      <c r="B26" s="7">
        <f t="shared" si="0"/>
        <v>26575</v>
      </c>
      <c r="C26" s="16">
        <v>0</v>
      </c>
      <c r="D26" s="16">
        <v>13000</v>
      </c>
      <c r="E26" s="16">
        <f t="shared" si="1"/>
        <v>13000</v>
      </c>
      <c r="F26" s="18">
        <v>13359</v>
      </c>
      <c r="G26" s="3">
        <v>216</v>
      </c>
    </row>
    <row r="27" spans="1:7" x14ac:dyDescent="0.25">
      <c r="A27" s="8" t="s">
        <v>24</v>
      </c>
      <c r="B27" s="7">
        <f t="shared" si="0"/>
        <v>8514</v>
      </c>
      <c r="C27" s="21">
        <v>1000</v>
      </c>
      <c r="D27" s="21">
        <v>3500</v>
      </c>
      <c r="E27" s="16">
        <f t="shared" si="1"/>
        <v>4500</v>
      </c>
      <c r="F27" s="18">
        <v>4014</v>
      </c>
      <c r="G27" s="3"/>
    </row>
    <row r="28" spans="1:7" x14ac:dyDescent="0.25">
      <c r="A28" s="7" t="s">
        <v>25</v>
      </c>
      <c r="B28" s="7">
        <f t="shared" si="0"/>
        <v>51902</v>
      </c>
      <c r="C28" s="16">
        <v>3000</v>
      </c>
      <c r="D28" s="16">
        <v>26000</v>
      </c>
      <c r="E28" s="16">
        <f t="shared" si="1"/>
        <v>29000</v>
      </c>
      <c r="F28" s="18">
        <v>22752</v>
      </c>
      <c r="G28" s="3">
        <v>150</v>
      </c>
    </row>
    <row r="29" spans="1:7" x14ac:dyDescent="0.25">
      <c r="A29" s="7" t="s">
        <v>26</v>
      </c>
      <c r="B29" s="7">
        <f t="shared" si="0"/>
        <v>34041</v>
      </c>
      <c r="C29" s="16">
        <v>12000</v>
      </c>
      <c r="D29" s="16">
        <v>8000</v>
      </c>
      <c r="E29" s="16">
        <f t="shared" si="1"/>
        <v>20000</v>
      </c>
      <c r="F29" s="18">
        <v>13791</v>
      </c>
      <c r="G29" s="3">
        <v>250</v>
      </c>
    </row>
    <row r="30" spans="1:7" x14ac:dyDescent="0.25">
      <c r="A30" s="7" t="s">
        <v>27</v>
      </c>
      <c r="B30" s="7">
        <f t="shared" si="0"/>
        <v>1819</v>
      </c>
      <c r="C30" s="16">
        <v>1200</v>
      </c>
      <c r="D30" s="16">
        <v>400</v>
      </c>
      <c r="E30" s="16">
        <f t="shared" si="1"/>
        <v>1600</v>
      </c>
      <c r="F30" s="18">
        <v>169</v>
      </c>
      <c r="G30" s="3">
        <v>50</v>
      </c>
    </row>
    <row r="31" spans="1:7" x14ac:dyDescent="0.25">
      <c r="A31" s="7" t="s">
        <v>28</v>
      </c>
      <c r="B31" s="7">
        <f t="shared" si="0"/>
        <v>13890</v>
      </c>
      <c r="C31" s="16">
        <v>900</v>
      </c>
      <c r="D31" s="16">
        <v>7300</v>
      </c>
      <c r="E31" s="16">
        <f t="shared" si="1"/>
        <v>8200</v>
      </c>
      <c r="F31" s="18">
        <v>5615</v>
      </c>
      <c r="G31" s="3">
        <v>75</v>
      </c>
    </row>
    <row r="32" spans="1:7" x14ac:dyDescent="0.25">
      <c r="A32" s="7" t="s">
        <v>29</v>
      </c>
      <c r="B32" s="7">
        <f t="shared" si="0"/>
        <v>6114</v>
      </c>
      <c r="C32" s="16">
        <v>2500</v>
      </c>
      <c r="D32" s="16">
        <v>3000</v>
      </c>
      <c r="E32" s="16">
        <f t="shared" si="1"/>
        <v>5500</v>
      </c>
      <c r="F32" s="18">
        <v>614</v>
      </c>
      <c r="G32" s="3"/>
    </row>
    <row r="33" spans="1:9" x14ac:dyDescent="0.25">
      <c r="A33" s="7" t="s">
        <v>30</v>
      </c>
      <c r="B33" s="7">
        <f t="shared" si="0"/>
        <v>11823</v>
      </c>
      <c r="C33" s="16">
        <v>6000</v>
      </c>
      <c r="D33" s="16">
        <v>3000</v>
      </c>
      <c r="E33" s="16">
        <f t="shared" si="1"/>
        <v>9000</v>
      </c>
      <c r="F33" s="18">
        <v>2673</v>
      </c>
      <c r="G33" s="3">
        <v>150</v>
      </c>
    </row>
    <row r="34" spans="1:9" x14ac:dyDescent="0.25">
      <c r="A34" s="7" t="s">
        <v>31</v>
      </c>
      <c r="B34" s="7">
        <f t="shared" si="0"/>
        <v>10036</v>
      </c>
      <c r="C34" s="16">
        <v>3000</v>
      </c>
      <c r="D34" s="16">
        <v>5000</v>
      </c>
      <c r="E34" s="16">
        <f t="shared" si="1"/>
        <v>8000</v>
      </c>
      <c r="F34" s="18">
        <v>1761</v>
      </c>
      <c r="G34" s="3">
        <v>275</v>
      </c>
    </row>
    <row r="35" spans="1:9" x14ac:dyDescent="0.25">
      <c r="A35" s="7" t="s">
        <v>32</v>
      </c>
      <c r="B35" s="7">
        <f t="shared" si="0"/>
        <v>23396</v>
      </c>
      <c r="C35" s="16">
        <v>0</v>
      </c>
      <c r="D35" s="16">
        <v>17500</v>
      </c>
      <c r="E35" s="16">
        <f t="shared" si="1"/>
        <v>17500</v>
      </c>
      <c r="F35" s="18">
        <v>5776</v>
      </c>
      <c r="G35" s="3">
        <v>120</v>
      </c>
    </row>
    <row r="36" spans="1:9" x14ac:dyDescent="0.25">
      <c r="A36" s="7" t="s">
        <v>33</v>
      </c>
      <c r="B36" s="7">
        <f t="shared" si="0"/>
        <v>22182</v>
      </c>
      <c r="C36" s="16">
        <v>6000</v>
      </c>
      <c r="D36" s="16">
        <v>12000</v>
      </c>
      <c r="E36" s="16">
        <f t="shared" si="1"/>
        <v>18000</v>
      </c>
      <c r="F36" s="18">
        <v>4182</v>
      </c>
      <c r="G36" s="3"/>
    </row>
    <row r="37" spans="1:9" x14ac:dyDescent="0.25">
      <c r="A37" s="8" t="s">
        <v>34</v>
      </c>
      <c r="B37" s="7">
        <f t="shared" si="0"/>
        <v>4535</v>
      </c>
      <c r="C37" s="21">
        <v>500</v>
      </c>
      <c r="D37" s="21">
        <v>2550</v>
      </c>
      <c r="E37" s="16">
        <f t="shared" si="1"/>
        <v>3050</v>
      </c>
      <c r="F37" s="18">
        <v>1485</v>
      </c>
      <c r="G37" s="3"/>
    </row>
    <row r="38" spans="1:9" x14ac:dyDescent="0.25">
      <c r="A38" s="7" t="s">
        <v>35</v>
      </c>
      <c r="B38" s="7">
        <f t="shared" si="0"/>
        <v>63628</v>
      </c>
      <c r="C38" s="16">
        <v>24100</v>
      </c>
      <c r="D38" s="16">
        <v>8000</v>
      </c>
      <c r="E38" s="16">
        <f t="shared" si="1"/>
        <v>32100</v>
      </c>
      <c r="F38" s="18">
        <v>31028</v>
      </c>
      <c r="G38" s="3">
        <v>500</v>
      </c>
    </row>
    <row r="39" spans="1:9" x14ac:dyDescent="0.25">
      <c r="A39" s="7" t="s">
        <v>36</v>
      </c>
      <c r="B39" s="7">
        <f t="shared" si="0"/>
        <v>23948</v>
      </c>
      <c r="C39" s="16">
        <v>7100</v>
      </c>
      <c r="D39" s="16">
        <v>7900</v>
      </c>
      <c r="E39" s="16">
        <f t="shared" si="1"/>
        <v>15000</v>
      </c>
      <c r="F39" s="18">
        <v>8948</v>
      </c>
      <c r="G39" s="3"/>
    </row>
    <row r="40" spans="1:9" x14ac:dyDescent="0.25">
      <c r="A40" s="7" t="s">
        <v>37</v>
      </c>
      <c r="B40" s="7">
        <f t="shared" si="0"/>
        <v>29299</v>
      </c>
      <c r="C40" s="16">
        <v>1000</v>
      </c>
      <c r="D40" s="16">
        <v>12500</v>
      </c>
      <c r="E40" s="16">
        <f t="shared" si="1"/>
        <v>13500</v>
      </c>
      <c r="F40" s="22">
        <v>15724</v>
      </c>
      <c r="G40" s="4">
        <v>75</v>
      </c>
      <c r="I40" s="23"/>
    </row>
    <row r="41" spans="1:9" x14ac:dyDescent="0.25">
      <c r="A41" s="7" t="s">
        <v>38</v>
      </c>
      <c r="B41" s="7">
        <f t="shared" si="0"/>
        <v>20158</v>
      </c>
      <c r="C41" s="16">
        <v>200</v>
      </c>
      <c r="D41" s="16">
        <v>7600</v>
      </c>
      <c r="E41" s="16">
        <f t="shared" si="1"/>
        <v>7800</v>
      </c>
      <c r="F41" s="18">
        <v>10858</v>
      </c>
      <c r="G41" s="3">
        <v>1500</v>
      </c>
    </row>
    <row r="42" spans="1:9" x14ac:dyDescent="0.25">
      <c r="A42" s="7" t="s">
        <v>39</v>
      </c>
      <c r="B42" s="7">
        <f t="shared" si="0"/>
        <v>37483</v>
      </c>
      <c r="C42" s="16">
        <v>7500</v>
      </c>
      <c r="D42" s="16">
        <v>6500</v>
      </c>
      <c r="E42" s="16">
        <f t="shared" si="1"/>
        <v>14000</v>
      </c>
      <c r="F42" s="18">
        <v>23358</v>
      </c>
      <c r="G42" s="3">
        <v>125</v>
      </c>
    </row>
    <row r="43" spans="1:9" x14ac:dyDescent="0.25">
      <c r="A43" s="7" t="s">
        <v>40</v>
      </c>
      <c r="B43" s="7">
        <f t="shared" si="0"/>
        <v>80195</v>
      </c>
      <c r="C43" s="16">
        <v>20500</v>
      </c>
      <c r="D43" s="16">
        <v>24500</v>
      </c>
      <c r="E43" s="16">
        <f t="shared" si="1"/>
        <v>45000</v>
      </c>
      <c r="F43" s="18">
        <v>34773</v>
      </c>
      <c r="G43" s="3">
        <v>422</v>
      </c>
    </row>
    <row r="44" spans="1:9" x14ac:dyDescent="0.25">
      <c r="A44" s="7" t="s">
        <v>41</v>
      </c>
      <c r="B44" s="7">
        <f t="shared" si="0"/>
        <v>19122</v>
      </c>
      <c r="C44" s="16">
        <v>4000</v>
      </c>
      <c r="D44" s="16">
        <v>5500</v>
      </c>
      <c r="E44" s="16">
        <f t="shared" si="1"/>
        <v>9500</v>
      </c>
      <c r="F44" s="18">
        <v>9582</v>
      </c>
      <c r="G44" s="3">
        <v>40</v>
      </c>
    </row>
    <row r="45" spans="1:9" x14ac:dyDescent="0.25">
      <c r="A45" s="8" t="s">
        <v>42</v>
      </c>
      <c r="B45" s="7">
        <f t="shared" si="0"/>
        <v>14495</v>
      </c>
      <c r="C45" s="21">
        <v>500</v>
      </c>
      <c r="D45" s="21">
        <v>8500</v>
      </c>
      <c r="E45" s="16">
        <f t="shared" si="1"/>
        <v>9000</v>
      </c>
      <c r="F45" s="18">
        <v>5495</v>
      </c>
      <c r="G45" s="3"/>
    </row>
    <row r="46" spans="1:9" x14ac:dyDescent="0.25">
      <c r="A46" s="7" t="s">
        <v>43</v>
      </c>
      <c r="B46" s="7">
        <f t="shared" si="0"/>
        <v>35571</v>
      </c>
      <c r="C46" s="16">
        <v>5500</v>
      </c>
      <c r="D46" s="16">
        <v>9500</v>
      </c>
      <c r="E46" s="16">
        <f t="shared" si="1"/>
        <v>15000</v>
      </c>
      <c r="F46" s="18">
        <v>20433</v>
      </c>
      <c r="G46" s="3">
        <v>138</v>
      </c>
    </row>
    <row r="47" spans="1:9" x14ac:dyDescent="0.25">
      <c r="A47" s="8" t="s">
        <v>44</v>
      </c>
      <c r="B47" s="7">
        <f t="shared" si="0"/>
        <v>6961</v>
      </c>
      <c r="C47" s="21">
        <v>500</v>
      </c>
      <c r="D47" s="21">
        <v>3250</v>
      </c>
      <c r="E47" s="16">
        <f t="shared" si="1"/>
        <v>3750</v>
      </c>
      <c r="F47" s="22">
        <v>3211</v>
      </c>
      <c r="G47" s="4"/>
    </row>
    <row r="48" spans="1:9" x14ac:dyDescent="0.25">
      <c r="A48" s="7" t="s">
        <v>45</v>
      </c>
      <c r="B48" s="7">
        <f t="shared" si="0"/>
        <v>27283</v>
      </c>
      <c r="C48" s="16">
        <v>12000</v>
      </c>
      <c r="D48" s="16">
        <v>6551</v>
      </c>
      <c r="E48" s="16">
        <f t="shared" si="1"/>
        <v>18551</v>
      </c>
      <c r="F48" s="22">
        <v>8710</v>
      </c>
      <c r="G48" s="4">
        <v>22</v>
      </c>
    </row>
    <row r="49" spans="1:7" x14ac:dyDescent="0.25">
      <c r="A49" s="8" t="s">
        <v>46</v>
      </c>
      <c r="B49" s="7">
        <f t="shared" si="0"/>
        <v>46220</v>
      </c>
      <c r="C49" s="16">
        <v>5000</v>
      </c>
      <c r="D49" s="16">
        <v>7400</v>
      </c>
      <c r="E49" s="16">
        <f t="shared" si="1"/>
        <v>12400</v>
      </c>
      <c r="F49" s="18">
        <v>33245</v>
      </c>
      <c r="G49" s="3">
        <v>575</v>
      </c>
    </row>
    <row r="50" spans="1:7" x14ac:dyDescent="0.25">
      <c r="A50" s="7" t="s">
        <v>47</v>
      </c>
      <c r="B50" s="7">
        <f t="shared" si="0"/>
        <v>12586</v>
      </c>
      <c r="C50" s="16">
        <v>7000</v>
      </c>
      <c r="D50" s="16">
        <v>4000</v>
      </c>
      <c r="E50" s="16">
        <f t="shared" si="1"/>
        <v>11000</v>
      </c>
      <c r="F50" s="18">
        <v>1466</v>
      </c>
      <c r="G50" s="3">
        <v>120</v>
      </c>
    </row>
    <row r="51" spans="1:7" x14ac:dyDescent="0.25">
      <c r="A51" s="7" t="s">
        <v>48</v>
      </c>
      <c r="B51" s="7">
        <f t="shared" si="0"/>
        <v>45500</v>
      </c>
      <c r="C51" s="16">
        <v>12500</v>
      </c>
      <c r="D51" s="16">
        <v>3000</v>
      </c>
      <c r="E51" s="16">
        <f t="shared" si="1"/>
        <v>15500</v>
      </c>
      <c r="F51" s="18">
        <v>30000</v>
      </c>
      <c r="G51" s="3"/>
    </row>
    <row r="52" spans="1:7" x14ac:dyDescent="0.25">
      <c r="A52" s="7" t="s">
        <v>49</v>
      </c>
      <c r="B52" s="7">
        <f t="shared" si="0"/>
        <v>16804</v>
      </c>
      <c r="C52" s="16">
        <v>7000</v>
      </c>
      <c r="D52" s="16">
        <v>4000</v>
      </c>
      <c r="E52" s="16">
        <f t="shared" si="1"/>
        <v>11000</v>
      </c>
      <c r="F52" s="18">
        <v>5704</v>
      </c>
      <c r="G52" s="3">
        <v>100</v>
      </c>
    </row>
    <row r="53" spans="1:7" x14ac:dyDescent="0.25">
      <c r="A53" s="117" t="s">
        <v>50</v>
      </c>
      <c r="B53" s="7">
        <f t="shared" si="0"/>
        <v>12322</v>
      </c>
      <c r="C53" s="16">
        <v>700</v>
      </c>
      <c r="D53" s="16">
        <v>8300</v>
      </c>
      <c r="E53" s="16">
        <f t="shared" si="1"/>
        <v>9000</v>
      </c>
      <c r="F53" s="118">
        <v>3222</v>
      </c>
      <c r="G53" s="4">
        <v>100</v>
      </c>
    </row>
    <row r="54" spans="1:7" x14ac:dyDescent="0.25">
      <c r="A54" s="8" t="s">
        <v>51</v>
      </c>
      <c r="B54" s="7">
        <f t="shared" si="0"/>
        <v>36640</v>
      </c>
      <c r="C54" s="16">
        <v>0</v>
      </c>
      <c r="D54" s="16">
        <v>6000</v>
      </c>
      <c r="E54" s="16">
        <f t="shared" si="1"/>
        <v>6000</v>
      </c>
      <c r="F54" s="18">
        <v>30560</v>
      </c>
      <c r="G54" s="3">
        <v>80</v>
      </c>
    </row>
    <row r="55" spans="1:7" x14ac:dyDescent="0.25">
      <c r="A55" s="7" t="s">
        <v>52</v>
      </c>
      <c r="B55" s="7">
        <f t="shared" si="0"/>
        <v>18250</v>
      </c>
      <c r="C55" s="16">
        <v>1000</v>
      </c>
      <c r="D55" s="16">
        <v>13000</v>
      </c>
      <c r="E55" s="16">
        <f t="shared" si="1"/>
        <v>14000</v>
      </c>
      <c r="F55" s="18">
        <v>4200</v>
      </c>
      <c r="G55" s="3">
        <v>50</v>
      </c>
    </row>
    <row r="56" spans="1:7" x14ac:dyDescent="0.25">
      <c r="A56" s="8" t="s">
        <v>53</v>
      </c>
      <c r="B56" s="7">
        <f t="shared" si="0"/>
        <v>7319</v>
      </c>
      <c r="C56" s="21">
        <v>500</v>
      </c>
      <c r="D56" s="21">
        <v>6100</v>
      </c>
      <c r="E56" s="16">
        <f t="shared" si="1"/>
        <v>6600</v>
      </c>
      <c r="F56" s="18">
        <v>719</v>
      </c>
      <c r="G56" s="3"/>
    </row>
    <row r="57" spans="1:7" x14ac:dyDescent="0.25">
      <c r="A57" s="7" t="s">
        <v>54</v>
      </c>
      <c r="B57" s="7">
        <f t="shared" si="0"/>
        <v>42407</v>
      </c>
      <c r="C57" s="16">
        <v>22000</v>
      </c>
      <c r="D57" s="16">
        <v>8000</v>
      </c>
      <c r="E57" s="16">
        <f t="shared" si="1"/>
        <v>30000</v>
      </c>
      <c r="F57" s="18">
        <v>11757</v>
      </c>
      <c r="G57" s="3">
        <v>650</v>
      </c>
    </row>
    <row r="58" spans="1:7" x14ac:dyDescent="0.25">
      <c r="A58" s="7" t="s">
        <v>55</v>
      </c>
      <c r="B58" s="7">
        <f t="shared" si="0"/>
        <v>5877</v>
      </c>
      <c r="C58" s="16">
        <v>1600</v>
      </c>
      <c r="D58" s="16">
        <v>2000</v>
      </c>
      <c r="E58" s="16">
        <f t="shared" si="1"/>
        <v>3600</v>
      </c>
      <c r="F58" s="18">
        <v>2202</v>
      </c>
      <c r="G58" s="3">
        <v>75</v>
      </c>
    </row>
    <row r="59" spans="1:7" x14ac:dyDescent="0.25">
      <c r="A59" s="7" t="s">
        <v>56</v>
      </c>
      <c r="B59" s="7">
        <f t="shared" si="0"/>
        <v>30490</v>
      </c>
      <c r="C59" s="16">
        <v>7800</v>
      </c>
      <c r="D59" s="16">
        <v>14200</v>
      </c>
      <c r="E59" s="16">
        <f t="shared" si="1"/>
        <v>22000</v>
      </c>
      <c r="F59" s="18">
        <v>7690</v>
      </c>
      <c r="G59" s="3">
        <v>800</v>
      </c>
    </row>
    <row r="60" spans="1:7" s="12" customFormat="1" x14ac:dyDescent="0.25">
      <c r="A60" s="7" t="s">
        <v>57</v>
      </c>
      <c r="B60" s="7">
        <f t="shared" si="0"/>
        <v>3580</v>
      </c>
      <c r="C60" s="16">
        <v>800</v>
      </c>
      <c r="D60" s="16">
        <v>2500</v>
      </c>
      <c r="E60" s="16">
        <f t="shared" si="1"/>
        <v>3300</v>
      </c>
      <c r="F60" s="18">
        <v>280</v>
      </c>
      <c r="G60" s="5"/>
    </row>
    <row r="61" spans="1:7" x14ac:dyDescent="0.25">
      <c r="A61" s="7" t="s">
        <v>58</v>
      </c>
      <c r="B61" s="7">
        <f t="shared" si="0"/>
        <v>22152</v>
      </c>
      <c r="C61" s="24">
        <v>3000</v>
      </c>
      <c r="D61" s="24">
        <v>18000</v>
      </c>
      <c r="E61" s="16">
        <f t="shared" si="1"/>
        <v>21000</v>
      </c>
      <c r="F61" s="18">
        <v>1152</v>
      </c>
      <c r="G61" s="3"/>
    </row>
    <row r="62" spans="1:7" x14ac:dyDescent="0.25">
      <c r="A62" s="7" t="s">
        <v>59</v>
      </c>
      <c r="B62" s="7">
        <f t="shared" si="0"/>
        <v>13676</v>
      </c>
      <c r="C62" s="16">
        <v>4300</v>
      </c>
      <c r="D62" s="16">
        <v>6200</v>
      </c>
      <c r="E62" s="16">
        <f t="shared" si="1"/>
        <v>10500</v>
      </c>
      <c r="F62" s="18">
        <v>3176</v>
      </c>
      <c r="G62" s="3"/>
    </row>
    <row r="63" spans="1:7" x14ac:dyDescent="0.25">
      <c r="A63" s="7" t="s">
        <v>60</v>
      </c>
      <c r="B63" s="7">
        <f t="shared" si="0"/>
        <v>6239</v>
      </c>
      <c r="C63" s="16">
        <v>1200</v>
      </c>
      <c r="D63" s="16">
        <v>2700</v>
      </c>
      <c r="E63" s="16">
        <f t="shared" si="1"/>
        <v>3900</v>
      </c>
      <c r="F63" s="18">
        <v>2339</v>
      </c>
      <c r="G63" s="3"/>
    </row>
    <row r="64" spans="1:7" x14ac:dyDescent="0.25">
      <c r="A64" s="7" t="s">
        <v>61</v>
      </c>
      <c r="B64" s="7">
        <f t="shared" si="0"/>
        <v>20972</v>
      </c>
      <c r="C64" s="16">
        <v>9000</v>
      </c>
      <c r="D64" s="16">
        <v>2000</v>
      </c>
      <c r="E64" s="16">
        <f t="shared" si="1"/>
        <v>11000</v>
      </c>
      <c r="F64" s="18">
        <v>9872</v>
      </c>
      <c r="G64" s="3">
        <v>100</v>
      </c>
    </row>
    <row r="65" spans="1:8" x14ac:dyDescent="0.25">
      <c r="A65" s="7" t="s">
        <v>62</v>
      </c>
      <c r="B65" s="7">
        <f t="shared" si="0"/>
        <v>7794</v>
      </c>
      <c r="C65" s="16">
        <v>4000</v>
      </c>
      <c r="D65" s="16">
        <v>1000</v>
      </c>
      <c r="E65" s="16">
        <f t="shared" si="1"/>
        <v>5000</v>
      </c>
      <c r="F65" s="18">
        <v>2644</v>
      </c>
      <c r="G65" s="3">
        <v>150</v>
      </c>
    </row>
    <row r="66" spans="1:8" x14ac:dyDescent="0.25">
      <c r="A66" s="7" t="s">
        <v>63</v>
      </c>
      <c r="B66" s="7">
        <f t="shared" si="0"/>
        <v>60825</v>
      </c>
      <c r="C66" s="16">
        <v>14000</v>
      </c>
      <c r="D66" s="16">
        <v>10000</v>
      </c>
      <c r="E66" s="16">
        <f t="shared" si="1"/>
        <v>24000</v>
      </c>
      <c r="F66" s="22">
        <v>36825</v>
      </c>
      <c r="G66" s="4"/>
    </row>
    <row r="67" spans="1:8" s="12" customFormat="1" x14ac:dyDescent="0.25">
      <c r="A67" s="7" t="s">
        <v>64</v>
      </c>
      <c r="B67" s="7">
        <f t="shared" si="0"/>
        <v>10754</v>
      </c>
      <c r="C67" s="16">
        <v>3500</v>
      </c>
      <c r="D67" s="16">
        <v>5500</v>
      </c>
      <c r="E67" s="16">
        <f t="shared" si="1"/>
        <v>9000</v>
      </c>
      <c r="F67" s="22">
        <v>1674</v>
      </c>
      <c r="G67" s="4">
        <v>80</v>
      </c>
      <c r="H67" s="1"/>
    </row>
    <row r="68" spans="1:8" x14ac:dyDescent="0.25">
      <c r="A68" s="7" t="s">
        <v>65</v>
      </c>
      <c r="B68" s="7">
        <f t="shared" si="0"/>
        <v>123433</v>
      </c>
      <c r="C68" s="16">
        <v>20000</v>
      </c>
      <c r="D68" s="16">
        <v>18000</v>
      </c>
      <c r="E68" s="16">
        <f t="shared" si="1"/>
        <v>38000</v>
      </c>
      <c r="F68" s="18">
        <v>85208</v>
      </c>
      <c r="G68" s="3">
        <v>225</v>
      </c>
    </row>
    <row r="69" spans="1:8" s="25" customFormat="1" x14ac:dyDescent="0.25">
      <c r="A69" s="7" t="s">
        <v>66</v>
      </c>
      <c r="B69" s="7">
        <f t="shared" ref="B69:B70" si="2">SUM(E69+F69+G69)</f>
        <v>7758</v>
      </c>
      <c r="C69" s="16">
        <v>0</v>
      </c>
      <c r="D69" s="16">
        <v>5500</v>
      </c>
      <c r="E69" s="16">
        <f t="shared" ref="E69:E70" si="3">D69+C69</f>
        <v>5500</v>
      </c>
      <c r="F69" s="22">
        <v>2258</v>
      </c>
      <c r="G69" s="4"/>
      <c r="H69" s="1"/>
    </row>
    <row r="70" spans="1:8" s="25" customFormat="1" x14ac:dyDescent="0.25">
      <c r="A70" s="7" t="s">
        <v>67</v>
      </c>
      <c r="B70" s="7">
        <f t="shared" si="2"/>
        <v>43097</v>
      </c>
      <c r="C70" s="16">
        <v>5800</v>
      </c>
      <c r="D70" s="16">
        <v>13200</v>
      </c>
      <c r="E70" s="16">
        <f t="shared" si="3"/>
        <v>19000</v>
      </c>
      <c r="F70" s="22">
        <v>24097</v>
      </c>
      <c r="G70" s="4"/>
      <c r="H70" s="10"/>
    </row>
    <row r="71" spans="1:8" x14ac:dyDescent="0.25">
      <c r="A71" s="9" t="s">
        <v>68</v>
      </c>
      <c r="B71" s="9">
        <f>SUM(B4:B70)</f>
        <v>1880175</v>
      </c>
      <c r="C71" s="26">
        <f>SUM(C4:C70)</f>
        <v>367100</v>
      </c>
      <c r="D71" s="26">
        <f>SUM(D4:D70)</f>
        <v>592550</v>
      </c>
      <c r="E71" s="27">
        <f>D71+C71</f>
        <v>959650</v>
      </c>
      <c r="F71" s="28">
        <f>SUM(F4:F70)</f>
        <v>910119</v>
      </c>
      <c r="G71" s="11">
        <f>SUM(G4:G70)</f>
        <v>10406</v>
      </c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71"/>
  <sheetViews>
    <sheetView workbookViewId="0">
      <selection activeCell="I24" sqref="I24"/>
    </sheetView>
  </sheetViews>
  <sheetFormatPr defaultRowHeight="15" x14ac:dyDescent="0.25"/>
  <cols>
    <col min="1" max="1" width="21.85546875" style="71" customWidth="1"/>
    <col min="2" max="2" width="11.140625" style="71" customWidth="1"/>
    <col min="3" max="3" width="11.7109375" style="71" customWidth="1"/>
    <col min="4" max="4" width="12.7109375" style="71" customWidth="1"/>
    <col min="5" max="5" width="15.7109375" style="71" customWidth="1"/>
    <col min="6" max="6" width="9.7109375" style="71" customWidth="1"/>
    <col min="7" max="7" width="6.5703125" style="71" customWidth="1"/>
    <col min="8" max="254" width="9.140625" style="71"/>
    <col min="255" max="257" width="17.42578125" style="71" customWidth="1"/>
    <col min="258" max="258" width="11.7109375" style="71" customWidth="1"/>
    <col min="259" max="259" width="13" style="71" customWidth="1"/>
    <col min="260" max="260" width="16.85546875" style="71" customWidth="1"/>
    <col min="261" max="261" width="15.7109375" style="71" customWidth="1"/>
    <col min="262" max="262" width="9.7109375" style="71" customWidth="1"/>
    <col min="263" max="263" width="6.5703125" style="71" customWidth="1"/>
    <col min="264" max="510" width="9.140625" style="71"/>
    <col min="511" max="513" width="17.42578125" style="71" customWidth="1"/>
    <col min="514" max="514" width="11.7109375" style="71" customWidth="1"/>
    <col min="515" max="515" width="13" style="71" customWidth="1"/>
    <col min="516" max="516" width="16.85546875" style="71" customWidth="1"/>
    <col min="517" max="517" width="15.7109375" style="71" customWidth="1"/>
    <col min="518" max="518" width="9.7109375" style="71" customWidth="1"/>
    <col min="519" max="519" width="6.5703125" style="71" customWidth="1"/>
    <col min="520" max="766" width="9.140625" style="71"/>
    <col min="767" max="769" width="17.42578125" style="71" customWidth="1"/>
    <col min="770" max="770" width="11.7109375" style="71" customWidth="1"/>
    <col min="771" max="771" width="13" style="71" customWidth="1"/>
    <col min="772" max="772" width="16.85546875" style="71" customWidth="1"/>
    <col min="773" max="773" width="15.7109375" style="71" customWidth="1"/>
    <col min="774" max="774" width="9.7109375" style="71" customWidth="1"/>
    <col min="775" max="775" width="6.5703125" style="71" customWidth="1"/>
    <col min="776" max="1022" width="9.140625" style="71"/>
    <col min="1023" max="1025" width="17.42578125" style="71" customWidth="1"/>
    <col min="1026" max="1026" width="11.7109375" style="71" customWidth="1"/>
    <col min="1027" max="1027" width="13" style="71" customWidth="1"/>
    <col min="1028" max="1028" width="16.85546875" style="71" customWidth="1"/>
    <col min="1029" max="1029" width="15.7109375" style="71" customWidth="1"/>
    <col min="1030" max="1030" width="9.7109375" style="71" customWidth="1"/>
    <col min="1031" max="1031" width="6.5703125" style="71" customWidth="1"/>
    <col min="1032" max="1278" width="9.140625" style="71"/>
    <col min="1279" max="1281" width="17.42578125" style="71" customWidth="1"/>
    <col min="1282" max="1282" width="11.7109375" style="71" customWidth="1"/>
    <col min="1283" max="1283" width="13" style="71" customWidth="1"/>
    <col min="1284" max="1284" width="16.85546875" style="71" customWidth="1"/>
    <col min="1285" max="1285" width="15.7109375" style="71" customWidth="1"/>
    <col min="1286" max="1286" width="9.7109375" style="71" customWidth="1"/>
    <col min="1287" max="1287" width="6.5703125" style="71" customWidth="1"/>
    <col min="1288" max="1534" width="9.140625" style="71"/>
    <col min="1535" max="1537" width="17.42578125" style="71" customWidth="1"/>
    <col min="1538" max="1538" width="11.7109375" style="71" customWidth="1"/>
    <col min="1539" max="1539" width="13" style="71" customWidth="1"/>
    <col min="1540" max="1540" width="16.85546875" style="71" customWidth="1"/>
    <col min="1541" max="1541" width="15.7109375" style="71" customWidth="1"/>
    <col min="1542" max="1542" width="9.7109375" style="71" customWidth="1"/>
    <col min="1543" max="1543" width="6.5703125" style="71" customWidth="1"/>
    <col min="1544" max="1790" width="9.140625" style="71"/>
    <col min="1791" max="1793" width="17.42578125" style="71" customWidth="1"/>
    <col min="1794" max="1794" width="11.7109375" style="71" customWidth="1"/>
    <col min="1795" max="1795" width="13" style="71" customWidth="1"/>
    <col min="1796" max="1796" width="16.85546875" style="71" customWidth="1"/>
    <col min="1797" max="1797" width="15.7109375" style="71" customWidth="1"/>
    <col min="1798" max="1798" width="9.7109375" style="71" customWidth="1"/>
    <col min="1799" max="1799" width="6.5703125" style="71" customWidth="1"/>
    <col min="1800" max="2046" width="9.140625" style="71"/>
    <col min="2047" max="2049" width="17.42578125" style="71" customWidth="1"/>
    <col min="2050" max="2050" width="11.7109375" style="71" customWidth="1"/>
    <col min="2051" max="2051" width="13" style="71" customWidth="1"/>
    <col min="2052" max="2052" width="16.85546875" style="71" customWidth="1"/>
    <col min="2053" max="2053" width="15.7109375" style="71" customWidth="1"/>
    <col min="2054" max="2054" width="9.7109375" style="71" customWidth="1"/>
    <col min="2055" max="2055" width="6.5703125" style="71" customWidth="1"/>
    <col min="2056" max="2302" width="9.140625" style="71"/>
    <col min="2303" max="2305" width="17.42578125" style="71" customWidth="1"/>
    <col min="2306" max="2306" width="11.7109375" style="71" customWidth="1"/>
    <col min="2307" max="2307" width="13" style="71" customWidth="1"/>
    <col min="2308" max="2308" width="16.85546875" style="71" customWidth="1"/>
    <col min="2309" max="2309" width="15.7109375" style="71" customWidth="1"/>
    <col min="2310" max="2310" width="9.7109375" style="71" customWidth="1"/>
    <col min="2311" max="2311" width="6.5703125" style="71" customWidth="1"/>
    <col min="2312" max="2558" width="9.140625" style="71"/>
    <col min="2559" max="2561" width="17.42578125" style="71" customWidth="1"/>
    <col min="2562" max="2562" width="11.7109375" style="71" customWidth="1"/>
    <col min="2563" max="2563" width="13" style="71" customWidth="1"/>
    <col min="2564" max="2564" width="16.85546875" style="71" customWidth="1"/>
    <col min="2565" max="2565" width="15.7109375" style="71" customWidth="1"/>
    <col min="2566" max="2566" width="9.7109375" style="71" customWidth="1"/>
    <col min="2567" max="2567" width="6.5703125" style="71" customWidth="1"/>
    <col min="2568" max="2814" width="9.140625" style="71"/>
    <col min="2815" max="2817" width="17.42578125" style="71" customWidth="1"/>
    <col min="2818" max="2818" width="11.7109375" style="71" customWidth="1"/>
    <col min="2819" max="2819" width="13" style="71" customWidth="1"/>
    <col min="2820" max="2820" width="16.85546875" style="71" customWidth="1"/>
    <col min="2821" max="2821" width="15.7109375" style="71" customWidth="1"/>
    <col min="2822" max="2822" width="9.7109375" style="71" customWidth="1"/>
    <col min="2823" max="2823" width="6.5703125" style="71" customWidth="1"/>
    <col min="2824" max="3070" width="9.140625" style="71"/>
    <col min="3071" max="3073" width="17.42578125" style="71" customWidth="1"/>
    <col min="3074" max="3074" width="11.7109375" style="71" customWidth="1"/>
    <col min="3075" max="3075" width="13" style="71" customWidth="1"/>
    <col min="3076" max="3076" width="16.85546875" style="71" customWidth="1"/>
    <col min="3077" max="3077" width="15.7109375" style="71" customWidth="1"/>
    <col min="3078" max="3078" width="9.7109375" style="71" customWidth="1"/>
    <col min="3079" max="3079" width="6.5703125" style="71" customWidth="1"/>
    <col min="3080" max="3326" width="9.140625" style="71"/>
    <col min="3327" max="3329" width="17.42578125" style="71" customWidth="1"/>
    <col min="3330" max="3330" width="11.7109375" style="71" customWidth="1"/>
    <col min="3331" max="3331" width="13" style="71" customWidth="1"/>
    <col min="3332" max="3332" width="16.85546875" style="71" customWidth="1"/>
    <col min="3333" max="3333" width="15.7109375" style="71" customWidth="1"/>
    <col min="3334" max="3334" width="9.7109375" style="71" customWidth="1"/>
    <col min="3335" max="3335" width="6.5703125" style="71" customWidth="1"/>
    <col min="3336" max="3582" width="9.140625" style="71"/>
    <col min="3583" max="3585" width="17.42578125" style="71" customWidth="1"/>
    <col min="3586" max="3586" width="11.7109375" style="71" customWidth="1"/>
    <col min="3587" max="3587" width="13" style="71" customWidth="1"/>
    <col min="3588" max="3588" width="16.85546875" style="71" customWidth="1"/>
    <col min="3589" max="3589" width="15.7109375" style="71" customWidth="1"/>
    <col min="3590" max="3590" width="9.7109375" style="71" customWidth="1"/>
    <col min="3591" max="3591" width="6.5703125" style="71" customWidth="1"/>
    <col min="3592" max="3838" width="9.140625" style="71"/>
    <col min="3839" max="3841" width="17.42578125" style="71" customWidth="1"/>
    <col min="3842" max="3842" width="11.7109375" style="71" customWidth="1"/>
    <col min="3843" max="3843" width="13" style="71" customWidth="1"/>
    <col min="3844" max="3844" width="16.85546875" style="71" customWidth="1"/>
    <col min="3845" max="3845" width="15.7109375" style="71" customWidth="1"/>
    <col min="3846" max="3846" width="9.7109375" style="71" customWidth="1"/>
    <col min="3847" max="3847" width="6.5703125" style="71" customWidth="1"/>
    <col min="3848" max="4094" width="9.140625" style="71"/>
    <col min="4095" max="4097" width="17.42578125" style="71" customWidth="1"/>
    <col min="4098" max="4098" width="11.7109375" style="71" customWidth="1"/>
    <col min="4099" max="4099" width="13" style="71" customWidth="1"/>
    <col min="4100" max="4100" width="16.85546875" style="71" customWidth="1"/>
    <col min="4101" max="4101" width="15.7109375" style="71" customWidth="1"/>
    <col min="4102" max="4102" width="9.7109375" style="71" customWidth="1"/>
    <col min="4103" max="4103" width="6.5703125" style="71" customWidth="1"/>
    <col min="4104" max="4350" width="9.140625" style="71"/>
    <col min="4351" max="4353" width="17.42578125" style="71" customWidth="1"/>
    <col min="4354" max="4354" width="11.7109375" style="71" customWidth="1"/>
    <col min="4355" max="4355" width="13" style="71" customWidth="1"/>
    <col min="4356" max="4356" width="16.85546875" style="71" customWidth="1"/>
    <col min="4357" max="4357" width="15.7109375" style="71" customWidth="1"/>
    <col min="4358" max="4358" width="9.7109375" style="71" customWidth="1"/>
    <col min="4359" max="4359" width="6.5703125" style="71" customWidth="1"/>
    <col min="4360" max="4606" width="9.140625" style="71"/>
    <col min="4607" max="4609" width="17.42578125" style="71" customWidth="1"/>
    <col min="4610" max="4610" width="11.7109375" style="71" customWidth="1"/>
    <col min="4611" max="4611" width="13" style="71" customWidth="1"/>
    <col min="4612" max="4612" width="16.85546875" style="71" customWidth="1"/>
    <col min="4613" max="4613" width="15.7109375" style="71" customWidth="1"/>
    <col min="4614" max="4614" width="9.7109375" style="71" customWidth="1"/>
    <col min="4615" max="4615" width="6.5703125" style="71" customWidth="1"/>
    <col min="4616" max="4862" width="9.140625" style="71"/>
    <col min="4863" max="4865" width="17.42578125" style="71" customWidth="1"/>
    <col min="4866" max="4866" width="11.7109375" style="71" customWidth="1"/>
    <col min="4867" max="4867" width="13" style="71" customWidth="1"/>
    <col min="4868" max="4868" width="16.85546875" style="71" customWidth="1"/>
    <col min="4869" max="4869" width="15.7109375" style="71" customWidth="1"/>
    <col min="4870" max="4870" width="9.7109375" style="71" customWidth="1"/>
    <col min="4871" max="4871" width="6.5703125" style="71" customWidth="1"/>
    <col min="4872" max="5118" width="9.140625" style="71"/>
    <col min="5119" max="5121" width="17.42578125" style="71" customWidth="1"/>
    <col min="5122" max="5122" width="11.7109375" style="71" customWidth="1"/>
    <col min="5123" max="5123" width="13" style="71" customWidth="1"/>
    <col min="5124" max="5124" width="16.85546875" style="71" customWidth="1"/>
    <col min="5125" max="5125" width="15.7109375" style="71" customWidth="1"/>
    <col min="5126" max="5126" width="9.7109375" style="71" customWidth="1"/>
    <col min="5127" max="5127" width="6.5703125" style="71" customWidth="1"/>
    <col min="5128" max="5374" width="9.140625" style="71"/>
    <col min="5375" max="5377" width="17.42578125" style="71" customWidth="1"/>
    <col min="5378" max="5378" width="11.7109375" style="71" customWidth="1"/>
    <col min="5379" max="5379" width="13" style="71" customWidth="1"/>
    <col min="5380" max="5380" width="16.85546875" style="71" customWidth="1"/>
    <col min="5381" max="5381" width="15.7109375" style="71" customWidth="1"/>
    <col min="5382" max="5382" width="9.7109375" style="71" customWidth="1"/>
    <col min="5383" max="5383" width="6.5703125" style="71" customWidth="1"/>
    <col min="5384" max="5630" width="9.140625" style="71"/>
    <col min="5631" max="5633" width="17.42578125" style="71" customWidth="1"/>
    <col min="5634" max="5634" width="11.7109375" style="71" customWidth="1"/>
    <col min="5635" max="5635" width="13" style="71" customWidth="1"/>
    <col min="5636" max="5636" width="16.85546875" style="71" customWidth="1"/>
    <col min="5637" max="5637" width="15.7109375" style="71" customWidth="1"/>
    <col min="5638" max="5638" width="9.7109375" style="71" customWidth="1"/>
    <col min="5639" max="5639" width="6.5703125" style="71" customWidth="1"/>
    <col min="5640" max="5886" width="9.140625" style="71"/>
    <col min="5887" max="5889" width="17.42578125" style="71" customWidth="1"/>
    <col min="5890" max="5890" width="11.7109375" style="71" customWidth="1"/>
    <col min="5891" max="5891" width="13" style="71" customWidth="1"/>
    <col min="5892" max="5892" width="16.85546875" style="71" customWidth="1"/>
    <col min="5893" max="5893" width="15.7109375" style="71" customWidth="1"/>
    <col min="5894" max="5894" width="9.7109375" style="71" customWidth="1"/>
    <col min="5895" max="5895" width="6.5703125" style="71" customWidth="1"/>
    <col min="5896" max="6142" width="9.140625" style="71"/>
    <col min="6143" max="6145" width="17.42578125" style="71" customWidth="1"/>
    <col min="6146" max="6146" width="11.7109375" style="71" customWidth="1"/>
    <col min="6147" max="6147" width="13" style="71" customWidth="1"/>
    <col min="6148" max="6148" width="16.85546875" style="71" customWidth="1"/>
    <col min="6149" max="6149" width="15.7109375" style="71" customWidth="1"/>
    <col min="6150" max="6150" width="9.7109375" style="71" customWidth="1"/>
    <col min="6151" max="6151" width="6.5703125" style="71" customWidth="1"/>
    <col min="6152" max="6398" width="9.140625" style="71"/>
    <col min="6399" max="6401" width="17.42578125" style="71" customWidth="1"/>
    <col min="6402" max="6402" width="11.7109375" style="71" customWidth="1"/>
    <col min="6403" max="6403" width="13" style="71" customWidth="1"/>
    <col min="6404" max="6404" width="16.85546875" style="71" customWidth="1"/>
    <col min="6405" max="6405" width="15.7109375" style="71" customWidth="1"/>
    <col min="6406" max="6406" width="9.7109375" style="71" customWidth="1"/>
    <col min="6407" max="6407" width="6.5703125" style="71" customWidth="1"/>
    <col min="6408" max="6654" width="9.140625" style="71"/>
    <col min="6655" max="6657" width="17.42578125" style="71" customWidth="1"/>
    <col min="6658" max="6658" width="11.7109375" style="71" customWidth="1"/>
    <col min="6659" max="6659" width="13" style="71" customWidth="1"/>
    <col min="6660" max="6660" width="16.85546875" style="71" customWidth="1"/>
    <col min="6661" max="6661" width="15.7109375" style="71" customWidth="1"/>
    <col min="6662" max="6662" width="9.7109375" style="71" customWidth="1"/>
    <col min="6663" max="6663" width="6.5703125" style="71" customWidth="1"/>
    <col min="6664" max="6910" width="9.140625" style="71"/>
    <col min="6911" max="6913" width="17.42578125" style="71" customWidth="1"/>
    <col min="6914" max="6914" width="11.7109375" style="71" customWidth="1"/>
    <col min="6915" max="6915" width="13" style="71" customWidth="1"/>
    <col min="6916" max="6916" width="16.85546875" style="71" customWidth="1"/>
    <col min="6917" max="6917" width="15.7109375" style="71" customWidth="1"/>
    <col min="6918" max="6918" width="9.7109375" style="71" customWidth="1"/>
    <col min="6919" max="6919" width="6.5703125" style="71" customWidth="1"/>
    <col min="6920" max="7166" width="9.140625" style="71"/>
    <col min="7167" max="7169" width="17.42578125" style="71" customWidth="1"/>
    <col min="7170" max="7170" width="11.7109375" style="71" customWidth="1"/>
    <col min="7171" max="7171" width="13" style="71" customWidth="1"/>
    <col min="7172" max="7172" width="16.85546875" style="71" customWidth="1"/>
    <col min="7173" max="7173" width="15.7109375" style="71" customWidth="1"/>
    <col min="7174" max="7174" width="9.7109375" style="71" customWidth="1"/>
    <col min="7175" max="7175" width="6.5703125" style="71" customWidth="1"/>
    <col min="7176" max="7422" width="9.140625" style="71"/>
    <col min="7423" max="7425" width="17.42578125" style="71" customWidth="1"/>
    <col min="7426" max="7426" width="11.7109375" style="71" customWidth="1"/>
    <col min="7427" max="7427" width="13" style="71" customWidth="1"/>
    <col min="7428" max="7428" width="16.85546875" style="71" customWidth="1"/>
    <col min="7429" max="7429" width="15.7109375" style="71" customWidth="1"/>
    <col min="7430" max="7430" width="9.7109375" style="71" customWidth="1"/>
    <col min="7431" max="7431" width="6.5703125" style="71" customWidth="1"/>
    <col min="7432" max="7678" width="9.140625" style="71"/>
    <col min="7679" max="7681" width="17.42578125" style="71" customWidth="1"/>
    <col min="7682" max="7682" width="11.7109375" style="71" customWidth="1"/>
    <col min="7683" max="7683" width="13" style="71" customWidth="1"/>
    <col min="7684" max="7684" width="16.85546875" style="71" customWidth="1"/>
    <col min="7685" max="7685" width="15.7109375" style="71" customWidth="1"/>
    <col min="7686" max="7686" width="9.7109375" style="71" customWidth="1"/>
    <col min="7687" max="7687" width="6.5703125" style="71" customWidth="1"/>
    <col min="7688" max="7934" width="9.140625" style="71"/>
    <col min="7935" max="7937" width="17.42578125" style="71" customWidth="1"/>
    <col min="7938" max="7938" width="11.7109375" style="71" customWidth="1"/>
    <col min="7939" max="7939" width="13" style="71" customWidth="1"/>
    <col min="7940" max="7940" width="16.85546875" style="71" customWidth="1"/>
    <col min="7941" max="7941" width="15.7109375" style="71" customWidth="1"/>
    <col min="7942" max="7942" width="9.7109375" style="71" customWidth="1"/>
    <col min="7943" max="7943" width="6.5703125" style="71" customWidth="1"/>
    <col min="7944" max="8190" width="9.140625" style="71"/>
    <col min="8191" max="8193" width="17.42578125" style="71" customWidth="1"/>
    <col min="8194" max="8194" width="11.7109375" style="71" customWidth="1"/>
    <col min="8195" max="8195" width="13" style="71" customWidth="1"/>
    <col min="8196" max="8196" width="16.85546875" style="71" customWidth="1"/>
    <col min="8197" max="8197" width="15.7109375" style="71" customWidth="1"/>
    <col min="8198" max="8198" width="9.7109375" style="71" customWidth="1"/>
    <col min="8199" max="8199" width="6.5703125" style="71" customWidth="1"/>
    <col min="8200" max="8446" width="9.140625" style="71"/>
    <col min="8447" max="8449" width="17.42578125" style="71" customWidth="1"/>
    <col min="8450" max="8450" width="11.7109375" style="71" customWidth="1"/>
    <col min="8451" max="8451" width="13" style="71" customWidth="1"/>
    <col min="8452" max="8452" width="16.85546875" style="71" customWidth="1"/>
    <col min="8453" max="8453" width="15.7109375" style="71" customWidth="1"/>
    <col min="8454" max="8454" width="9.7109375" style="71" customWidth="1"/>
    <col min="8455" max="8455" width="6.5703125" style="71" customWidth="1"/>
    <col min="8456" max="8702" width="9.140625" style="71"/>
    <col min="8703" max="8705" width="17.42578125" style="71" customWidth="1"/>
    <col min="8706" max="8706" width="11.7109375" style="71" customWidth="1"/>
    <col min="8707" max="8707" width="13" style="71" customWidth="1"/>
    <col min="8708" max="8708" width="16.85546875" style="71" customWidth="1"/>
    <col min="8709" max="8709" width="15.7109375" style="71" customWidth="1"/>
    <col min="8710" max="8710" width="9.7109375" style="71" customWidth="1"/>
    <col min="8711" max="8711" width="6.5703125" style="71" customWidth="1"/>
    <col min="8712" max="8958" width="9.140625" style="71"/>
    <col min="8959" max="8961" width="17.42578125" style="71" customWidth="1"/>
    <col min="8962" max="8962" width="11.7109375" style="71" customWidth="1"/>
    <col min="8963" max="8963" width="13" style="71" customWidth="1"/>
    <col min="8964" max="8964" width="16.85546875" style="71" customWidth="1"/>
    <col min="8965" max="8965" width="15.7109375" style="71" customWidth="1"/>
    <col min="8966" max="8966" width="9.7109375" style="71" customWidth="1"/>
    <col min="8967" max="8967" width="6.5703125" style="71" customWidth="1"/>
    <col min="8968" max="9214" width="9.140625" style="71"/>
    <col min="9215" max="9217" width="17.42578125" style="71" customWidth="1"/>
    <col min="9218" max="9218" width="11.7109375" style="71" customWidth="1"/>
    <col min="9219" max="9219" width="13" style="71" customWidth="1"/>
    <col min="9220" max="9220" width="16.85546875" style="71" customWidth="1"/>
    <col min="9221" max="9221" width="15.7109375" style="71" customWidth="1"/>
    <col min="9222" max="9222" width="9.7109375" style="71" customWidth="1"/>
    <col min="9223" max="9223" width="6.5703125" style="71" customWidth="1"/>
    <col min="9224" max="9470" width="9.140625" style="71"/>
    <col min="9471" max="9473" width="17.42578125" style="71" customWidth="1"/>
    <col min="9474" max="9474" width="11.7109375" style="71" customWidth="1"/>
    <col min="9475" max="9475" width="13" style="71" customWidth="1"/>
    <col min="9476" max="9476" width="16.85546875" style="71" customWidth="1"/>
    <col min="9477" max="9477" width="15.7109375" style="71" customWidth="1"/>
    <col min="9478" max="9478" width="9.7109375" style="71" customWidth="1"/>
    <col min="9479" max="9479" width="6.5703125" style="71" customWidth="1"/>
    <col min="9480" max="9726" width="9.140625" style="71"/>
    <col min="9727" max="9729" width="17.42578125" style="71" customWidth="1"/>
    <col min="9730" max="9730" width="11.7109375" style="71" customWidth="1"/>
    <col min="9731" max="9731" width="13" style="71" customWidth="1"/>
    <col min="9732" max="9732" width="16.85546875" style="71" customWidth="1"/>
    <col min="9733" max="9733" width="15.7109375" style="71" customWidth="1"/>
    <col min="9734" max="9734" width="9.7109375" style="71" customWidth="1"/>
    <col min="9735" max="9735" width="6.5703125" style="71" customWidth="1"/>
    <col min="9736" max="9982" width="9.140625" style="71"/>
    <col min="9983" max="9985" width="17.42578125" style="71" customWidth="1"/>
    <col min="9986" max="9986" width="11.7109375" style="71" customWidth="1"/>
    <col min="9987" max="9987" width="13" style="71" customWidth="1"/>
    <col min="9988" max="9988" width="16.85546875" style="71" customWidth="1"/>
    <col min="9989" max="9989" width="15.7109375" style="71" customWidth="1"/>
    <col min="9990" max="9990" width="9.7109375" style="71" customWidth="1"/>
    <col min="9991" max="9991" width="6.5703125" style="71" customWidth="1"/>
    <col min="9992" max="10238" width="9.140625" style="71"/>
    <col min="10239" max="10241" width="17.42578125" style="71" customWidth="1"/>
    <col min="10242" max="10242" width="11.7109375" style="71" customWidth="1"/>
    <col min="10243" max="10243" width="13" style="71" customWidth="1"/>
    <col min="10244" max="10244" width="16.85546875" style="71" customWidth="1"/>
    <col min="10245" max="10245" width="15.7109375" style="71" customWidth="1"/>
    <col min="10246" max="10246" width="9.7109375" style="71" customWidth="1"/>
    <col min="10247" max="10247" width="6.5703125" style="71" customWidth="1"/>
    <col min="10248" max="10494" width="9.140625" style="71"/>
    <col min="10495" max="10497" width="17.42578125" style="71" customWidth="1"/>
    <col min="10498" max="10498" width="11.7109375" style="71" customWidth="1"/>
    <col min="10499" max="10499" width="13" style="71" customWidth="1"/>
    <col min="10500" max="10500" width="16.85546875" style="71" customWidth="1"/>
    <col min="10501" max="10501" width="15.7109375" style="71" customWidth="1"/>
    <col min="10502" max="10502" width="9.7109375" style="71" customWidth="1"/>
    <col min="10503" max="10503" width="6.5703125" style="71" customWidth="1"/>
    <col min="10504" max="10750" width="9.140625" style="71"/>
    <col min="10751" max="10753" width="17.42578125" style="71" customWidth="1"/>
    <col min="10754" max="10754" width="11.7109375" style="71" customWidth="1"/>
    <col min="10755" max="10755" width="13" style="71" customWidth="1"/>
    <col min="10756" max="10756" width="16.85546875" style="71" customWidth="1"/>
    <col min="10757" max="10757" width="15.7109375" style="71" customWidth="1"/>
    <col min="10758" max="10758" width="9.7109375" style="71" customWidth="1"/>
    <col min="10759" max="10759" width="6.5703125" style="71" customWidth="1"/>
    <col min="10760" max="11006" width="9.140625" style="71"/>
    <col min="11007" max="11009" width="17.42578125" style="71" customWidth="1"/>
    <col min="11010" max="11010" width="11.7109375" style="71" customWidth="1"/>
    <col min="11011" max="11011" width="13" style="71" customWidth="1"/>
    <col min="11012" max="11012" width="16.85546875" style="71" customWidth="1"/>
    <col min="11013" max="11013" width="15.7109375" style="71" customWidth="1"/>
    <col min="11014" max="11014" width="9.7109375" style="71" customWidth="1"/>
    <col min="11015" max="11015" width="6.5703125" style="71" customWidth="1"/>
    <col min="11016" max="11262" width="9.140625" style="71"/>
    <col min="11263" max="11265" width="17.42578125" style="71" customWidth="1"/>
    <col min="11266" max="11266" width="11.7109375" style="71" customWidth="1"/>
    <col min="11267" max="11267" width="13" style="71" customWidth="1"/>
    <col min="11268" max="11268" width="16.85546875" style="71" customWidth="1"/>
    <col min="11269" max="11269" width="15.7109375" style="71" customWidth="1"/>
    <col min="11270" max="11270" width="9.7109375" style="71" customWidth="1"/>
    <col min="11271" max="11271" width="6.5703125" style="71" customWidth="1"/>
    <col min="11272" max="11518" width="9.140625" style="71"/>
    <col min="11519" max="11521" width="17.42578125" style="71" customWidth="1"/>
    <col min="11522" max="11522" width="11.7109375" style="71" customWidth="1"/>
    <col min="11523" max="11523" width="13" style="71" customWidth="1"/>
    <col min="11524" max="11524" width="16.85546875" style="71" customWidth="1"/>
    <col min="11525" max="11525" width="15.7109375" style="71" customWidth="1"/>
    <col min="11526" max="11526" width="9.7109375" style="71" customWidth="1"/>
    <col min="11527" max="11527" width="6.5703125" style="71" customWidth="1"/>
    <col min="11528" max="11774" width="9.140625" style="71"/>
    <col min="11775" max="11777" width="17.42578125" style="71" customWidth="1"/>
    <col min="11778" max="11778" width="11.7109375" style="71" customWidth="1"/>
    <col min="11779" max="11779" width="13" style="71" customWidth="1"/>
    <col min="11780" max="11780" width="16.85546875" style="71" customWidth="1"/>
    <col min="11781" max="11781" width="15.7109375" style="71" customWidth="1"/>
    <col min="11782" max="11782" width="9.7109375" style="71" customWidth="1"/>
    <col min="11783" max="11783" width="6.5703125" style="71" customWidth="1"/>
    <col min="11784" max="12030" width="9.140625" style="71"/>
    <col min="12031" max="12033" width="17.42578125" style="71" customWidth="1"/>
    <col min="12034" max="12034" width="11.7109375" style="71" customWidth="1"/>
    <col min="12035" max="12035" width="13" style="71" customWidth="1"/>
    <col min="12036" max="12036" width="16.85546875" style="71" customWidth="1"/>
    <col min="12037" max="12037" width="15.7109375" style="71" customWidth="1"/>
    <col min="12038" max="12038" width="9.7109375" style="71" customWidth="1"/>
    <col min="12039" max="12039" width="6.5703125" style="71" customWidth="1"/>
    <col min="12040" max="12286" width="9.140625" style="71"/>
    <col min="12287" max="12289" width="17.42578125" style="71" customWidth="1"/>
    <col min="12290" max="12290" width="11.7109375" style="71" customWidth="1"/>
    <col min="12291" max="12291" width="13" style="71" customWidth="1"/>
    <col min="12292" max="12292" width="16.85546875" style="71" customWidth="1"/>
    <col min="12293" max="12293" width="15.7109375" style="71" customWidth="1"/>
    <col min="12294" max="12294" width="9.7109375" style="71" customWidth="1"/>
    <col min="12295" max="12295" width="6.5703125" style="71" customWidth="1"/>
    <col min="12296" max="12542" width="9.140625" style="71"/>
    <col min="12543" max="12545" width="17.42578125" style="71" customWidth="1"/>
    <col min="12546" max="12546" width="11.7109375" style="71" customWidth="1"/>
    <col min="12547" max="12547" width="13" style="71" customWidth="1"/>
    <col min="12548" max="12548" width="16.85546875" style="71" customWidth="1"/>
    <col min="12549" max="12549" width="15.7109375" style="71" customWidth="1"/>
    <col min="12550" max="12550" width="9.7109375" style="71" customWidth="1"/>
    <col min="12551" max="12551" width="6.5703125" style="71" customWidth="1"/>
    <col min="12552" max="12798" width="9.140625" style="71"/>
    <col min="12799" max="12801" width="17.42578125" style="71" customWidth="1"/>
    <col min="12802" max="12802" width="11.7109375" style="71" customWidth="1"/>
    <col min="12803" max="12803" width="13" style="71" customWidth="1"/>
    <col min="12804" max="12804" width="16.85546875" style="71" customWidth="1"/>
    <col min="12805" max="12805" width="15.7109375" style="71" customWidth="1"/>
    <col min="12806" max="12806" width="9.7109375" style="71" customWidth="1"/>
    <col min="12807" max="12807" width="6.5703125" style="71" customWidth="1"/>
    <col min="12808" max="13054" width="9.140625" style="71"/>
    <col min="13055" max="13057" width="17.42578125" style="71" customWidth="1"/>
    <col min="13058" max="13058" width="11.7109375" style="71" customWidth="1"/>
    <col min="13059" max="13059" width="13" style="71" customWidth="1"/>
    <col min="13060" max="13060" width="16.85546875" style="71" customWidth="1"/>
    <col min="13061" max="13061" width="15.7109375" style="71" customWidth="1"/>
    <col min="13062" max="13062" width="9.7109375" style="71" customWidth="1"/>
    <col min="13063" max="13063" width="6.5703125" style="71" customWidth="1"/>
    <col min="13064" max="13310" width="9.140625" style="71"/>
    <col min="13311" max="13313" width="17.42578125" style="71" customWidth="1"/>
    <col min="13314" max="13314" width="11.7109375" style="71" customWidth="1"/>
    <col min="13315" max="13315" width="13" style="71" customWidth="1"/>
    <col min="13316" max="13316" width="16.85546875" style="71" customWidth="1"/>
    <col min="13317" max="13317" width="15.7109375" style="71" customWidth="1"/>
    <col min="13318" max="13318" width="9.7109375" style="71" customWidth="1"/>
    <col min="13319" max="13319" width="6.5703125" style="71" customWidth="1"/>
    <col min="13320" max="13566" width="9.140625" style="71"/>
    <col min="13567" max="13569" width="17.42578125" style="71" customWidth="1"/>
    <col min="13570" max="13570" width="11.7109375" style="71" customWidth="1"/>
    <col min="13571" max="13571" width="13" style="71" customWidth="1"/>
    <col min="13572" max="13572" width="16.85546875" style="71" customWidth="1"/>
    <col min="13573" max="13573" width="15.7109375" style="71" customWidth="1"/>
    <col min="13574" max="13574" width="9.7109375" style="71" customWidth="1"/>
    <col min="13575" max="13575" width="6.5703125" style="71" customWidth="1"/>
    <col min="13576" max="13822" width="9.140625" style="71"/>
    <col min="13823" max="13825" width="17.42578125" style="71" customWidth="1"/>
    <col min="13826" max="13826" width="11.7109375" style="71" customWidth="1"/>
    <col min="13827" max="13827" width="13" style="71" customWidth="1"/>
    <col min="13828" max="13828" width="16.85546875" style="71" customWidth="1"/>
    <col min="13829" max="13829" width="15.7109375" style="71" customWidth="1"/>
    <col min="13830" max="13830" width="9.7109375" style="71" customWidth="1"/>
    <col min="13831" max="13831" width="6.5703125" style="71" customWidth="1"/>
    <col min="13832" max="14078" width="9.140625" style="71"/>
    <col min="14079" max="14081" width="17.42578125" style="71" customWidth="1"/>
    <col min="14082" max="14082" width="11.7109375" style="71" customWidth="1"/>
    <col min="14083" max="14083" width="13" style="71" customWidth="1"/>
    <col min="14084" max="14084" width="16.85546875" style="71" customWidth="1"/>
    <col min="14085" max="14085" width="15.7109375" style="71" customWidth="1"/>
    <col min="14086" max="14086" width="9.7109375" style="71" customWidth="1"/>
    <col min="14087" max="14087" width="6.5703125" style="71" customWidth="1"/>
    <col min="14088" max="14334" width="9.140625" style="71"/>
    <col min="14335" max="14337" width="17.42578125" style="71" customWidth="1"/>
    <col min="14338" max="14338" width="11.7109375" style="71" customWidth="1"/>
    <col min="14339" max="14339" width="13" style="71" customWidth="1"/>
    <col min="14340" max="14340" width="16.85546875" style="71" customWidth="1"/>
    <col min="14341" max="14341" width="15.7109375" style="71" customWidth="1"/>
    <col min="14342" max="14342" width="9.7109375" style="71" customWidth="1"/>
    <col min="14343" max="14343" width="6.5703125" style="71" customWidth="1"/>
    <col min="14344" max="14590" width="9.140625" style="71"/>
    <col min="14591" max="14593" width="17.42578125" style="71" customWidth="1"/>
    <col min="14594" max="14594" width="11.7109375" style="71" customWidth="1"/>
    <col min="14595" max="14595" width="13" style="71" customWidth="1"/>
    <col min="14596" max="14596" width="16.85546875" style="71" customWidth="1"/>
    <col min="14597" max="14597" width="15.7109375" style="71" customWidth="1"/>
    <col min="14598" max="14598" width="9.7109375" style="71" customWidth="1"/>
    <col min="14599" max="14599" width="6.5703125" style="71" customWidth="1"/>
    <col min="14600" max="14846" width="9.140625" style="71"/>
    <col min="14847" max="14849" width="17.42578125" style="71" customWidth="1"/>
    <col min="14850" max="14850" width="11.7109375" style="71" customWidth="1"/>
    <col min="14851" max="14851" width="13" style="71" customWidth="1"/>
    <col min="14852" max="14852" width="16.85546875" style="71" customWidth="1"/>
    <col min="14853" max="14853" width="15.7109375" style="71" customWidth="1"/>
    <col min="14854" max="14854" width="9.7109375" style="71" customWidth="1"/>
    <col min="14855" max="14855" width="6.5703125" style="71" customWidth="1"/>
    <col min="14856" max="15102" width="9.140625" style="71"/>
    <col min="15103" max="15105" width="17.42578125" style="71" customWidth="1"/>
    <col min="15106" max="15106" width="11.7109375" style="71" customWidth="1"/>
    <col min="15107" max="15107" width="13" style="71" customWidth="1"/>
    <col min="15108" max="15108" width="16.85546875" style="71" customWidth="1"/>
    <col min="15109" max="15109" width="15.7109375" style="71" customWidth="1"/>
    <col min="15110" max="15110" width="9.7109375" style="71" customWidth="1"/>
    <col min="15111" max="15111" width="6.5703125" style="71" customWidth="1"/>
    <col min="15112" max="15358" width="9.140625" style="71"/>
    <col min="15359" max="15361" width="17.42578125" style="71" customWidth="1"/>
    <col min="15362" max="15362" width="11.7109375" style="71" customWidth="1"/>
    <col min="15363" max="15363" width="13" style="71" customWidth="1"/>
    <col min="15364" max="15364" width="16.85546875" style="71" customWidth="1"/>
    <col min="15365" max="15365" width="15.7109375" style="71" customWidth="1"/>
    <col min="15366" max="15366" width="9.7109375" style="71" customWidth="1"/>
    <col min="15367" max="15367" width="6.5703125" style="71" customWidth="1"/>
    <col min="15368" max="15614" width="9.140625" style="71"/>
    <col min="15615" max="15617" width="17.42578125" style="71" customWidth="1"/>
    <col min="15618" max="15618" width="11.7109375" style="71" customWidth="1"/>
    <col min="15619" max="15619" width="13" style="71" customWidth="1"/>
    <col min="15620" max="15620" width="16.85546875" style="71" customWidth="1"/>
    <col min="15621" max="15621" width="15.7109375" style="71" customWidth="1"/>
    <col min="15622" max="15622" width="9.7109375" style="71" customWidth="1"/>
    <col min="15623" max="15623" width="6.5703125" style="71" customWidth="1"/>
    <col min="15624" max="15870" width="9.140625" style="71"/>
    <col min="15871" max="15873" width="17.42578125" style="71" customWidth="1"/>
    <col min="15874" max="15874" width="11.7109375" style="71" customWidth="1"/>
    <col min="15875" max="15875" width="13" style="71" customWidth="1"/>
    <col min="15876" max="15876" width="16.85546875" style="71" customWidth="1"/>
    <col min="15877" max="15877" width="15.7109375" style="71" customWidth="1"/>
    <col min="15878" max="15878" width="9.7109375" style="71" customWidth="1"/>
    <col min="15879" max="15879" width="6.5703125" style="71" customWidth="1"/>
    <col min="15880" max="16126" width="9.140625" style="71"/>
    <col min="16127" max="16129" width="17.42578125" style="71" customWidth="1"/>
    <col min="16130" max="16130" width="11.7109375" style="71" customWidth="1"/>
    <col min="16131" max="16131" width="13" style="71" customWidth="1"/>
    <col min="16132" max="16132" width="16.85546875" style="71" customWidth="1"/>
    <col min="16133" max="16133" width="15.7109375" style="71" customWidth="1"/>
    <col min="16134" max="16134" width="9.7109375" style="71" customWidth="1"/>
    <col min="16135" max="16135" width="6.5703125" style="71" customWidth="1"/>
    <col min="16136" max="16384" width="9.140625" style="71"/>
  </cols>
  <sheetData>
    <row r="1" spans="1:11" x14ac:dyDescent="0.25"/>
    <row r="2" spans="1:11" x14ac:dyDescent="0.25">
      <c r="A2" s="116" t="s">
        <v>76</v>
      </c>
      <c r="B2" s="103"/>
      <c r="C2" s="103" t="s">
        <v>3341</v>
      </c>
      <c r="D2" s="103"/>
    </row>
    <row r="3" spans="1:11" ht="72" customHeight="1" x14ac:dyDescent="0.25">
      <c r="A3" s="81" t="s">
        <v>0</v>
      </c>
      <c r="B3" s="82" t="s">
        <v>77</v>
      </c>
      <c r="C3" s="82" t="s">
        <v>78</v>
      </c>
      <c r="D3" s="82" t="s">
        <v>79</v>
      </c>
      <c r="E3" s="75"/>
    </row>
    <row r="4" spans="1:11" ht="18" customHeight="1" x14ac:dyDescent="0.25">
      <c r="A4" s="7" t="s">
        <v>1</v>
      </c>
      <c r="B4" s="83">
        <v>0</v>
      </c>
      <c r="C4" s="83">
        <v>6600</v>
      </c>
      <c r="D4" s="83">
        <f>C4+B4</f>
        <v>6600</v>
      </c>
      <c r="E4" s="72"/>
    </row>
    <row r="5" spans="1:11" x14ac:dyDescent="0.25">
      <c r="A5" s="7" t="s">
        <v>2</v>
      </c>
      <c r="B5" s="83">
        <v>37000</v>
      </c>
      <c r="C5" s="83">
        <v>18000</v>
      </c>
      <c r="D5" s="83">
        <f t="shared" ref="D5:D68" si="0">C5+B5</f>
        <v>55000</v>
      </c>
      <c r="E5" s="72"/>
    </row>
    <row r="6" spans="1:11" x14ac:dyDescent="0.25">
      <c r="A6" s="7" t="s">
        <v>3</v>
      </c>
      <c r="B6" s="84">
        <v>0</v>
      </c>
      <c r="C6" s="84">
        <v>12000</v>
      </c>
      <c r="D6" s="83">
        <f t="shared" si="0"/>
        <v>12000</v>
      </c>
      <c r="E6" s="72"/>
    </row>
    <row r="7" spans="1:11" x14ac:dyDescent="0.25">
      <c r="A7" s="7" t="s">
        <v>4</v>
      </c>
      <c r="B7" s="84">
        <v>6200</v>
      </c>
      <c r="C7" s="84">
        <v>15800</v>
      </c>
      <c r="D7" s="83">
        <f t="shared" si="0"/>
        <v>22000</v>
      </c>
      <c r="E7" s="72"/>
    </row>
    <row r="8" spans="1:11" x14ac:dyDescent="0.25">
      <c r="A8" s="7" t="s">
        <v>5</v>
      </c>
      <c r="B8" s="84">
        <v>2000</v>
      </c>
      <c r="C8" s="84">
        <v>10000</v>
      </c>
      <c r="D8" s="83">
        <f t="shared" si="0"/>
        <v>12000</v>
      </c>
      <c r="E8" s="72"/>
    </row>
    <row r="9" spans="1:11" x14ac:dyDescent="0.25">
      <c r="A9" s="7" t="s">
        <v>6</v>
      </c>
      <c r="B9" s="84">
        <v>20000</v>
      </c>
      <c r="C9" s="84">
        <v>10000</v>
      </c>
      <c r="D9" s="83">
        <f t="shared" si="0"/>
        <v>30000</v>
      </c>
      <c r="E9" s="72"/>
    </row>
    <row r="10" spans="1:11" x14ac:dyDescent="0.25">
      <c r="A10" s="7" t="s">
        <v>7</v>
      </c>
      <c r="B10" s="84">
        <v>1600</v>
      </c>
      <c r="C10" s="84">
        <v>10400</v>
      </c>
      <c r="D10" s="83">
        <f t="shared" si="0"/>
        <v>12000</v>
      </c>
      <c r="E10" s="72"/>
    </row>
    <row r="11" spans="1:11" x14ac:dyDescent="0.25">
      <c r="A11" s="7" t="s">
        <v>8</v>
      </c>
      <c r="B11" s="84">
        <v>4900</v>
      </c>
      <c r="C11" s="84">
        <v>6600</v>
      </c>
      <c r="D11" s="83">
        <f t="shared" si="0"/>
        <v>11500</v>
      </c>
      <c r="E11" s="72"/>
    </row>
    <row r="12" spans="1:11" x14ac:dyDescent="0.25">
      <c r="A12" s="8" t="s">
        <v>9</v>
      </c>
      <c r="B12" s="84">
        <v>0</v>
      </c>
      <c r="C12" s="84">
        <v>18000</v>
      </c>
      <c r="D12" s="83">
        <f t="shared" si="0"/>
        <v>18000</v>
      </c>
      <c r="E12" s="72"/>
      <c r="K12" s="76"/>
    </row>
    <row r="13" spans="1:11" x14ac:dyDescent="0.25">
      <c r="A13" s="7" t="s">
        <v>10</v>
      </c>
      <c r="B13" s="84">
        <v>7500</v>
      </c>
      <c r="C13" s="85">
        <v>17500</v>
      </c>
      <c r="D13" s="83">
        <f t="shared" si="0"/>
        <v>25000</v>
      </c>
      <c r="E13" s="72"/>
    </row>
    <row r="14" spans="1:11" x14ac:dyDescent="0.25">
      <c r="A14" s="7" t="s">
        <v>11</v>
      </c>
      <c r="B14" s="84">
        <v>1500</v>
      </c>
      <c r="C14" s="84">
        <v>17500</v>
      </c>
      <c r="D14" s="83">
        <f t="shared" si="0"/>
        <v>19000</v>
      </c>
      <c r="E14" s="72"/>
    </row>
    <row r="15" spans="1:11" x14ac:dyDescent="0.25">
      <c r="A15" s="8" t="s">
        <v>12</v>
      </c>
      <c r="B15" s="86">
        <v>0</v>
      </c>
      <c r="C15" s="86">
        <v>600</v>
      </c>
      <c r="D15" s="83">
        <f t="shared" si="0"/>
        <v>600</v>
      </c>
      <c r="E15" s="72"/>
    </row>
    <row r="16" spans="1:11" x14ac:dyDescent="0.25">
      <c r="A16" s="7" t="s">
        <v>13</v>
      </c>
      <c r="B16" s="84">
        <v>9600</v>
      </c>
      <c r="C16" s="84">
        <v>4349</v>
      </c>
      <c r="D16" s="83">
        <f t="shared" si="0"/>
        <v>13949</v>
      </c>
      <c r="E16" s="72"/>
    </row>
    <row r="17" spans="1:5" x14ac:dyDescent="0.25">
      <c r="A17" s="8" t="s">
        <v>14</v>
      </c>
      <c r="B17" s="86">
        <v>1500</v>
      </c>
      <c r="C17" s="86">
        <v>12000</v>
      </c>
      <c r="D17" s="83">
        <f t="shared" si="0"/>
        <v>13500</v>
      </c>
      <c r="E17" s="72"/>
    </row>
    <row r="18" spans="1:5" x14ac:dyDescent="0.25">
      <c r="A18" s="8" t="s">
        <v>15</v>
      </c>
      <c r="B18" s="84">
        <v>12000</v>
      </c>
      <c r="C18" s="84">
        <v>16000</v>
      </c>
      <c r="D18" s="83">
        <f t="shared" si="0"/>
        <v>28000</v>
      </c>
      <c r="E18" s="72"/>
    </row>
    <row r="19" spans="1:5" x14ac:dyDescent="0.25">
      <c r="A19" s="7" t="s">
        <v>16</v>
      </c>
      <c r="B19" s="84">
        <v>0</v>
      </c>
      <c r="C19" s="84">
        <v>12000</v>
      </c>
      <c r="D19" s="83">
        <f t="shared" si="0"/>
        <v>12000</v>
      </c>
      <c r="E19" s="72"/>
    </row>
    <row r="20" spans="1:5" x14ac:dyDescent="0.25">
      <c r="A20" s="8" t="s">
        <v>17</v>
      </c>
      <c r="B20" s="86">
        <v>4500</v>
      </c>
      <c r="C20" s="86">
        <v>5500</v>
      </c>
      <c r="D20" s="83">
        <f t="shared" si="0"/>
        <v>10000</v>
      </c>
      <c r="E20" s="72"/>
    </row>
    <row r="21" spans="1:5" x14ac:dyDescent="0.25">
      <c r="A21" s="8" t="s">
        <v>18</v>
      </c>
      <c r="B21" s="86">
        <v>800</v>
      </c>
      <c r="C21" s="86">
        <v>1050</v>
      </c>
      <c r="D21" s="83">
        <f t="shared" si="0"/>
        <v>1850</v>
      </c>
      <c r="E21" s="72"/>
    </row>
    <row r="22" spans="1:5" x14ac:dyDescent="0.25">
      <c r="A22" s="7" t="s">
        <v>19</v>
      </c>
      <c r="B22" s="84">
        <v>2400</v>
      </c>
      <c r="C22" s="84">
        <v>5600</v>
      </c>
      <c r="D22" s="83">
        <f t="shared" si="0"/>
        <v>8000</v>
      </c>
      <c r="E22" s="72"/>
    </row>
    <row r="23" spans="1:5" x14ac:dyDescent="0.25">
      <c r="A23" s="7" t="s">
        <v>20</v>
      </c>
      <c r="B23" s="84">
        <v>4000</v>
      </c>
      <c r="C23" s="84">
        <v>7000</v>
      </c>
      <c r="D23" s="83">
        <f t="shared" si="0"/>
        <v>11000</v>
      </c>
      <c r="E23" s="72"/>
    </row>
    <row r="24" spans="1:5" x14ac:dyDescent="0.25">
      <c r="A24" s="7" t="s">
        <v>21</v>
      </c>
      <c r="B24" s="84">
        <v>1900</v>
      </c>
      <c r="C24" s="84">
        <v>12100</v>
      </c>
      <c r="D24" s="83">
        <f t="shared" si="0"/>
        <v>14000</v>
      </c>
      <c r="E24" s="72"/>
    </row>
    <row r="25" spans="1:5" x14ac:dyDescent="0.25">
      <c r="A25" s="7" t="s">
        <v>22</v>
      </c>
      <c r="B25" s="84">
        <v>0</v>
      </c>
      <c r="C25" s="84">
        <v>11800</v>
      </c>
      <c r="D25" s="83">
        <f t="shared" si="0"/>
        <v>11800</v>
      </c>
      <c r="E25" s="72"/>
    </row>
    <row r="26" spans="1:5" x14ac:dyDescent="0.25">
      <c r="A26" s="8" t="s">
        <v>23</v>
      </c>
      <c r="B26" s="84">
        <v>0</v>
      </c>
      <c r="C26" s="84">
        <v>13000</v>
      </c>
      <c r="D26" s="83">
        <f t="shared" si="0"/>
        <v>13000</v>
      </c>
      <c r="E26" s="72"/>
    </row>
    <row r="27" spans="1:5" x14ac:dyDescent="0.25">
      <c r="A27" s="8" t="s">
        <v>24</v>
      </c>
      <c r="B27" s="86">
        <v>1000</v>
      </c>
      <c r="C27" s="86">
        <v>3500</v>
      </c>
      <c r="D27" s="83">
        <f t="shared" si="0"/>
        <v>4500</v>
      </c>
      <c r="E27" s="72"/>
    </row>
    <row r="28" spans="1:5" x14ac:dyDescent="0.25">
      <c r="A28" s="7" t="s">
        <v>25</v>
      </c>
      <c r="B28" s="84">
        <v>3000</v>
      </c>
      <c r="C28" s="84">
        <v>26000</v>
      </c>
      <c r="D28" s="83">
        <f t="shared" si="0"/>
        <v>29000</v>
      </c>
      <c r="E28" s="72"/>
    </row>
    <row r="29" spans="1:5" x14ac:dyDescent="0.25">
      <c r="A29" s="7" t="s">
        <v>26</v>
      </c>
      <c r="B29" s="84">
        <v>12000</v>
      </c>
      <c r="C29" s="84">
        <v>8000</v>
      </c>
      <c r="D29" s="83">
        <f t="shared" si="0"/>
        <v>20000</v>
      </c>
      <c r="E29" s="72"/>
    </row>
    <row r="30" spans="1:5" x14ac:dyDescent="0.25">
      <c r="A30" s="7" t="s">
        <v>27</v>
      </c>
      <c r="B30" s="84">
        <v>1200</v>
      </c>
      <c r="C30" s="84">
        <v>400</v>
      </c>
      <c r="D30" s="83">
        <f t="shared" si="0"/>
        <v>1600</v>
      </c>
      <c r="E30" s="72"/>
    </row>
    <row r="31" spans="1:5" x14ac:dyDescent="0.25">
      <c r="A31" s="7" t="s">
        <v>28</v>
      </c>
      <c r="B31" s="84">
        <v>900</v>
      </c>
      <c r="C31" s="84">
        <v>7300</v>
      </c>
      <c r="D31" s="83">
        <f t="shared" si="0"/>
        <v>8200</v>
      </c>
      <c r="E31" s="72"/>
    </row>
    <row r="32" spans="1:5" x14ac:dyDescent="0.25">
      <c r="A32" s="7" t="s">
        <v>29</v>
      </c>
      <c r="B32" s="84">
        <v>2500</v>
      </c>
      <c r="C32" s="84">
        <v>3000</v>
      </c>
      <c r="D32" s="83">
        <f t="shared" si="0"/>
        <v>5500</v>
      </c>
      <c r="E32" s="72"/>
    </row>
    <row r="33" spans="1:8" x14ac:dyDescent="0.25">
      <c r="A33" s="7" t="s">
        <v>30</v>
      </c>
      <c r="B33" s="84">
        <v>6000</v>
      </c>
      <c r="C33" s="84">
        <v>3000</v>
      </c>
      <c r="D33" s="83">
        <f t="shared" si="0"/>
        <v>9000</v>
      </c>
      <c r="E33" s="72"/>
    </row>
    <row r="34" spans="1:8" x14ac:dyDescent="0.25">
      <c r="A34" s="7" t="s">
        <v>31</v>
      </c>
      <c r="B34" s="84">
        <v>3000</v>
      </c>
      <c r="C34" s="84">
        <v>5000</v>
      </c>
      <c r="D34" s="83">
        <f t="shared" si="0"/>
        <v>8000</v>
      </c>
      <c r="E34" s="72"/>
    </row>
    <row r="35" spans="1:8" x14ac:dyDescent="0.25">
      <c r="A35" s="7" t="s">
        <v>32</v>
      </c>
      <c r="B35" s="84">
        <v>0</v>
      </c>
      <c r="C35" s="84">
        <v>17500</v>
      </c>
      <c r="D35" s="83">
        <f t="shared" si="0"/>
        <v>17500</v>
      </c>
      <c r="E35" s="72"/>
    </row>
    <row r="36" spans="1:8" x14ac:dyDescent="0.25">
      <c r="A36" s="7" t="s">
        <v>33</v>
      </c>
      <c r="B36" s="84">
        <v>6000</v>
      </c>
      <c r="C36" s="84">
        <v>12000</v>
      </c>
      <c r="D36" s="83">
        <f t="shared" si="0"/>
        <v>18000</v>
      </c>
      <c r="E36" s="72"/>
    </row>
    <row r="37" spans="1:8" x14ac:dyDescent="0.25">
      <c r="A37" s="8" t="s">
        <v>34</v>
      </c>
      <c r="B37" s="86">
        <v>500</v>
      </c>
      <c r="C37" s="86">
        <v>2550</v>
      </c>
      <c r="D37" s="83">
        <f t="shared" si="0"/>
        <v>3050</v>
      </c>
      <c r="E37" s="72"/>
    </row>
    <row r="38" spans="1:8" x14ac:dyDescent="0.25">
      <c r="A38" s="7" t="s">
        <v>35</v>
      </c>
      <c r="B38" s="84">
        <v>24100</v>
      </c>
      <c r="C38" s="84">
        <v>8000</v>
      </c>
      <c r="D38" s="83">
        <f t="shared" si="0"/>
        <v>32100</v>
      </c>
      <c r="E38" s="73"/>
    </row>
    <row r="39" spans="1:8" x14ac:dyDescent="0.25">
      <c r="A39" s="7" t="s">
        <v>36</v>
      </c>
      <c r="B39" s="84">
        <v>7100</v>
      </c>
      <c r="C39" s="84">
        <v>7900</v>
      </c>
      <c r="D39" s="83">
        <f t="shared" si="0"/>
        <v>15000</v>
      </c>
      <c r="E39" s="72"/>
    </row>
    <row r="40" spans="1:8" x14ac:dyDescent="0.25">
      <c r="A40" s="7" t="s">
        <v>37</v>
      </c>
      <c r="B40" s="84">
        <v>1000</v>
      </c>
      <c r="C40" s="84">
        <v>12500</v>
      </c>
      <c r="D40" s="83">
        <f t="shared" si="0"/>
        <v>13500</v>
      </c>
      <c r="E40" s="77"/>
      <c r="F40" s="78"/>
      <c r="H40" s="79"/>
    </row>
    <row r="41" spans="1:8" x14ac:dyDescent="0.25">
      <c r="A41" s="7" t="s">
        <v>38</v>
      </c>
      <c r="B41" s="84">
        <v>200</v>
      </c>
      <c r="C41" s="84">
        <v>7600</v>
      </c>
      <c r="D41" s="83">
        <f t="shared" si="0"/>
        <v>7800</v>
      </c>
      <c r="E41" s="72"/>
    </row>
    <row r="42" spans="1:8" x14ac:dyDescent="0.25">
      <c r="A42" s="7" t="s">
        <v>39</v>
      </c>
      <c r="B42" s="84">
        <v>7500</v>
      </c>
      <c r="C42" s="84">
        <v>6500</v>
      </c>
      <c r="D42" s="83">
        <f t="shared" si="0"/>
        <v>14000</v>
      </c>
      <c r="E42" s="72"/>
    </row>
    <row r="43" spans="1:8" x14ac:dyDescent="0.25">
      <c r="A43" s="7" t="s">
        <v>40</v>
      </c>
      <c r="B43" s="84">
        <v>20500</v>
      </c>
      <c r="C43" s="84">
        <v>24500</v>
      </c>
      <c r="D43" s="83">
        <f t="shared" si="0"/>
        <v>45000</v>
      </c>
      <c r="E43" s="72"/>
    </row>
    <row r="44" spans="1:8" x14ac:dyDescent="0.25">
      <c r="A44" s="7" t="s">
        <v>41</v>
      </c>
      <c r="B44" s="84">
        <v>4000</v>
      </c>
      <c r="C44" s="84">
        <v>5500</v>
      </c>
      <c r="D44" s="83">
        <f t="shared" si="0"/>
        <v>9500</v>
      </c>
      <c r="E44" s="72"/>
    </row>
    <row r="45" spans="1:8" x14ac:dyDescent="0.25">
      <c r="A45" s="8" t="s">
        <v>42</v>
      </c>
      <c r="B45" s="86">
        <v>500</v>
      </c>
      <c r="C45" s="86">
        <v>8500</v>
      </c>
      <c r="D45" s="83">
        <f t="shared" si="0"/>
        <v>9000</v>
      </c>
      <c r="E45" s="72"/>
    </row>
    <row r="46" spans="1:8" x14ac:dyDescent="0.25">
      <c r="A46" s="7" t="s">
        <v>43</v>
      </c>
      <c r="B46" s="84">
        <v>5500</v>
      </c>
      <c r="C46" s="84">
        <v>9500</v>
      </c>
      <c r="D46" s="83">
        <f t="shared" si="0"/>
        <v>15000</v>
      </c>
      <c r="E46" s="72"/>
    </row>
    <row r="47" spans="1:8" x14ac:dyDescent="0.25">
      <c r="A47" s="8" t="s">
        <v>44</v>
      </c>
      <c r="B47" s="86">
        <v>500</v>
      </c>
      <c r="C47" s="86">
        <v>3250</v>
      </c>
      <c r="D47" s="83">
        <f t="shared" si="0"/>
        <v>3750</v>
      </c>
      <c r="E47" s="77"/>
      <c r="F47" s="78"/>
    </row>
    <row r="48" spans="1:8" x14ac:dyDescent="0.25">
      <c r="A48" s="7" t="s">
        <v>45</v>
      </c>
      <c r="B48" s="84">
        <v>12000</v>
      </c>
      <c r="C48" s="84">
        <v>6551</v>
      </c>
      <c r="D48" s="83">
        <f t="shared" si="0"/>
        <v>18551</v>
      </c>
      <c r="E48" s="77"/>
      <c r="F48" s="78"/>
    </row>
    <row r="49" spans="1:6" x14ac:dyDescent="0.25">
      <c r="A49" s="8" t="s">
        <v>46</v>
      </c>
      <c r="B49" s="84">
        <v>5000</v>
      </c>
      <c r="C49" s="84">
        <v>7400</v>
      </c>
      <c r="D49" s="83">
        <f t="shared" si="0"/>
        <v>12400</v>
      </c>
    </row>
    <row r="50" spans="1:6" x14ac:dyDescent="0.25">
      <c r="A50" s="7" t="s">
        <v>47</v>
      </c>
      <c r="B50" s="84">
        <v>7000</v>
      </c>
      <c r="C50" s="84">
        <v>4000</v>
      </c>
      <c r="D50" s="83">
        <f t="shared" si="0"/>
        <v>11000</v>
      </c>
    </row>
    <row r="51" spans="1:6" x14ac:dyDescent="0.25">
      <c r="A51" s="7" t="s">
        <v>48</v>
      </c>
      <c r="B51" s="84">
        <v>12500</v>
      </c>
      <c r="C51" s="84">
        <v>3000</v>
      </c>
      <c r="D51" s="83">
        <f t="shared" si="0"/>
        <v>15500</v>
      </c>
    </row>
    <row r="52" spans="1:6" x14ac:dyDescent="0.25">
      <c r="A52" s="7" t="s">
        <v>49</v>
      </c>
      <c r="B52" s="84">
        <v>7000</v>
      </c>
      <c r="C52" s="84">
        <v>4000</v>
      </c>
      <c r="D52" s="83">
        <f t="shared" si="0"/>
        <v>11000</v>
      </c>
    </row>
    <row r="53" spans="1:6" x14ac:dyDescent="0.25">
      <c r="A53" s="7" t="s">
        <v>50</v>
      </c>
      <c r="B53" s="84">
        <v>700</v>
      </c>
      <c r="C53" s="84">
        <v>8300</v>
      </c>
      <c r="D53" s="83">
        <f t="shared" si="0"/>
        <v>9000</v>
      </c>
      <c r="E53" s="77"/>
      <c r="F53" s="78"/>
    </row>
    <row r="54" spans="1:6" x14ac:dyDescent="0.25">
      <c r="A54" s="8" t="s">
        <v>51</v>
      </c>
      <c r="B54" s="84">
        <v>0</v>
      </c>
      <c r="C54" s="84">
        <v>6000</v>
      </c>
      <c r="D54" s="83">
        <f t="shared" si="0"/>
        <v>6000</v>
      </c>
    </row>
    <row r="55" spans="1:6" x14ac:dyDescent="0.25">
      <c r="A55" s="7" t="s">
        <v>52</v>
      </c>
      <c r="B55" s="84">
        <v>1000</v>
      </c>
      <c r="C55" s="84">
        <v>13000</v>
      </c>
      <c r="D55" s="83">
        <f t="shared" si="0"/>
        <v>14000</v>
      </c>
    </row>
    <row r="56" spans="1:6" x14ac:dyDescent="0.25">
      <c r="A56" s="8" t="s">
        <v>53</v>
      </c>
      <c r="B56" s="86">
        <v>500</v>
      </c>
      <c r="C56" s="86">
        <v>6100</v>
      </c>
      <c r="D56" s="83">
        <f t="shared" si="0"/>
        <v>6600</v>
      </c>
    </row>
    <row r="57" spans="1:6" x14ac:dyDescent="0.25">
      <c r="A57" s="7" t="s">
        <v>54</v>
      </c>
      <c r="B57" s="84">
        <v>22000</v>
      </c>
      <c r="C57" s="84">
        <v>8000</v>
      </c>
      <c r="D57" s="83">
        <f t="shared" si="0"/>
        <v>30000</v>
      </c>
    </row>
    <row r="58" spans="1:6" x14ac:dyDescent="0.25">
      <c r="A58" s="7" t="s">
        <v>55</v>
      </c>
      <c r="B58" s="84">
        <v>1600</v>
      </c>
      <c r="C58" s="84">
        <v>2000</v>
      </c>
      <c r="D58" s="83">
        <f t="shared" si="0"/>
        <v>3600</v>
      </c>
    </row>
    <row r="59" spans="1:6" x14ac:dyDescent="0.25">
      <c r="A59" s="7" t="s">
        <v>56</v>
      </c>
      <c r="B59" s="84">
        <v>7800</v>
      </c>
      <c r="C59" s="84">
        <v>14200</v>
      </c>
      <c r="D59" s="83">
        <f t="shared" si="0"/>
        <v>22000</v>
      </c>
    </row>
    <row r="60" spans="1:6" s="74" customFormat="1" x14ac:dyDescent="0.25">
      <c r="A60" s="7" t="s">
        <v>57</v>
      </c>
      <c r="B60" s="84">
        <v>800</v>
      </c>
      <c r="C60" s="84">
        <v>2500</v>
      </c>
      <c r="D60" s="83">
        <f t="shared" si="0"/>
        <v>3300</v>
      </c>
    </row>
    <row r="61" spans="1:6" x14ac:dyDescent="0.25">
      <c r="A61" s="7" t="s">
        <v>58</v>
      </c>
      <c r="B61" s="87">
        <v>3000</v>
      </c>
      <c r="C61" s="87">
        <v>18000</v>
      </c>
      <c r="D61" s="83">
        <f t="shared" si="0"/>
        <v>21000</v>
      </c>
    </row>
    <row r="62" spans="1:6" x14ac:dyDescent="0.25">
      <c r="A62" s="7" t="s">
        <v>59</v>
      </c>
      <c r="B62" s="84">
        <v>4300</v>
      </c>
      <c r="C62" s="84">
        <v>6200</v>
      </c>
      <c r="D62" s="83">
        <f t="shared" si="0"/>
        <v>10500</v>
      </c>
    </row>
    <row r="63" spans="1:6" x14ac:dyDescent="0.25">
      <c r="A63" s="7" t="s">
        <v>60</v>
      </c>
      <c r="B63" s="84">
        <v>1200</v>
      </c>
      <c r="C63" s="84">
        <v>2700</v>
      </c>
      <c r="D63" s="83">
        <f t="shared" si="0"/>
        <v>3900</v>
      </c>
    </row>
    <row r="64" spans="1:6" x14ac:dyDescent="0.25">
      <c r="A64" s="7" t="s">
        <v>61</v>
      </c>
      <c r="B64" s="84">
        <v>9000</v>
      </c>
      <c r="C64" s="84">
        <v>2000</v>
      </c>
      <c r="D64" s="83">
        <f t="shared" si="0"/>
        <v>11000</v>
      </c>
    </row>
    <row r="65" spans="1:7" x14ac:dyDescent="0.25">
      <c r="A65" s="7" t="s">
        <v>62</v>
      </c>
      <c r="B65" s="84">
        <v>4000</v>
      </c>
      <c r="C65" s="84">
        <v>1000</v>
      </c>
      <c r="D65" s="83">
        <f t="shared" si="0"/>
        <v>5000</v>
      </c>
    </row>
    <row r="66" spans="1:7" x14ac:dyDescent="0.25">
      <c r="A66" s="7" t="s">
        <v>63</v>
      </c>
      <c r="B66" s="84">
        <v>14000</v>
      </c>
      <c r="C66" s="84">
        <v>10000</v>
      </c>
      <c r="D66" s="83">
        <f t="shared" si="0"/>
        <v>24000</v>
      </c>
      <c r="E66" s="77"/>
      <c r="F66" s="78"/>
    </row>
    <row r="67" spans="1:7" s="74" customFormat="1" x14ac:dyDescent="0.25">
      <c r="A67" s="7" t="s">
        <v>64</v>
      </c>
      <c r="B67" s="84">
        <v>3500</v>
      </c>
      <c r="C67" s="84">
        <v>5500</v>
      </c>
      <c r="D67" s="83">
        <f t="shared" si="0"/>
        <v>9000</v>
      </c>
      <c r="E67" s="77"/>
      <c r="F67" s="78"/>
      <c r="G67" s="71"/>
    </row>
    <row r="68" spans="1:7" x14ac:dyDescent="0.25">
      <c r="A68" s="7" t="s">
        <v>65</v>
      </c>
      <c r="B68" s="84">
        <v>20000</v>
      </c>
      <c r="C68" s="84">
        <v>18000</v>
      </c>
      <c r="D68" s="83">
        <f t="shared" si="0"/>
        <v>38000</v>
      </c>
    </row>
    <row r="69" spans="1:7" s="72" customFormat="1" x14ac:dyDescent="0.25">
      <c r="A69" s="7" t="s">
        <v>66</v>
      </c>
      <c r="B69" s="84">
        <v>0</v>
      </c>
      <c r="C69" s="84">
        <v>5500</v>
      </c>
      <c r="D69" s="83">
        <f t="shared" ref="D69:D70" si="1">C69+B69</f>
        <v>5500</v>
      </c>
      <c r="E69" s="77"/>
      <c r="F69" s="78"/>
      <c r="G69" s="71"/>
    </row>
    <row r="70" spans="1:7" s="72" customFormat="1" x14ac:dyDescent="0.25">
      <c r="A70" s="7" t="s">
        <v>67</v>
      </c>
      <c r="B70" s="84">
        <v>5800</v>
      </c>
      <c r="C70" s="84">
        <v>13200</v>
      </c>
      <c r="D70" s="83">
        <f t="shared" si="1"/>
        <v>19000</v>
      </c>
      <c r="E70" s="77"/>
      <c r="F70" s="78"/>
      <c r="G70" s="80"/>
    </row>
    <row r="71" spans="1:7" x14ac:dyDescent="0.25">
      <c r="A71" s="7" t="s">
        <v>68</v>
      </c>
      <c r="B71" s="104">
        <f>SUM(B4:B70)</f>
        <v>367100</v>
      </c>
      <c r="C71" s="104">
        <f>SUM(C4:C70)</f>
        <v>592550</v>
      </c>
      <c r="D71" s="105">
        <f>C71+B71</f>
        <v>959650</v>
      </c>
    </row>
  </sheetData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825"/>
  <sheetViews>
    <sheetView topLeftCell="A1400" zoomScaleNormal="100" workbookViewId="0">
      <selection activeCell="E323" sqref="E323"/>
    </sheetView>
  </sheetViews>
  <sheetFormatPr defaultRowHeight="15" x14ac:dyDescent="0.25"/>
  <cols>
    <col min="1" max="1" width="3.28515625" style="30" customWidth="1"/>
    <col min="2" max="2" width="19.28515625" style="30" customWidth="1"/>
    <col min="3" max="3" width="36.5703125" style="30" customWidth="1"/>
    <col min="4" max="4" width="83.28515625" style="30" customWidth="1"/>
    <col min="5" max="5" width="13.85546875" style="30" bestFit="1" customWidth="1"/>
    <col min="6" max="6" width="17.28515625" style="30" bestFit="1" customWidth="1"/>
    <col min="7" max="256" width="9.140625" style="30"/>
    <col min="257" max="257" width="3.28515625" style="30" customWidth="1"/>
    <col min="258" max="258" width="19.28515625" style="30" customWidth="1"/>
    <col min="259" max="259" width="36.5703125" style="30" customWidth="1"/>
    <col min="260" max="260" width="83.28515625" style="30" customWidth="1"/>
    <col min="261" max="261" width="13.85546875" style="30" bestFit="1" customWidth="1"/>
    <col min="262" max="262" width="17.28515625" style="30" bestFit="1" customWidth="1"/>
    <col min="263" max="512" width="9.140625" style="30"/>
    <col min="513" max="513" width="3.28515625" style="30" customWidth="1"/>
    <col min="514" max="514" width="19.28515625" style="30" customWidth="1"/>
    <col min="515" max="515" width="36.5703125" style="30" customWidth="1"/>
    <col min="516" max="516" width="83.28515625" style="30" customWidth="1"/>
    <col min="517" max="517" width="13.85546875" style="30" bestFit="1" customWidth="1"/>
    <col min="518" max="518" width="17.28515625" style="30" bestFit="1" customWidth="1"/>
    <col min="519" max="768" width="9.140625" style="30"/>
    <col min="769" max="769" width="3.28515625" style="30" customWidth="1"/>
    <col min="770" max="770" width="19.28515625" style="30" customWidth="1"/>
    <col min="771" max="771" width="36.5703125" style="30" customWidth="1"/>
    <col min="772" max="772" width="83.28515625" style="30" customWidth="1"/>
    <col min="773" max="773" width="13.85546875" style="30" bestFit="1" customWidth="1"/>
    <col min="774" max="774" width="17.28515625" style="30" bestFit="1" customWidth="1"/>
    <col min="775" max="1024" width="9.140625" style="30"/>
    <col min="1025" max="1025" width="3.28515625" style="30" customWidth="1"/>
    <col min="1026" max="1026" width="19.28515625" style="30" customWidth="1"/>
    <col min="1027" max="1027" width="36.5703125" style="30" customWidth="1"/>
    <col min="1028" max="1028" width="83.28515625" style="30" customWidth="1"/>
    <col min="1029" max="1029" width="13.85546875" style="30" bestFit="1" customWidth="1"/>
    <col min="1030" max="1030" width="17.28515625" style="30" bestFit="1" customWidth="1"/>
    <col min="1031" max="1280" width="9.140625" style="30"/>
    <col min="1281" max="1281" width="3.28515625" style="30" customWidth="1"/>
    <col min="1282" max="1282" width="19.28515625" style="30" customWidth="1"/>
    <col min="1283" max="1283" width="36.5703125" style="30" customWidth="1"/>
    <col min="1284" max="1284" width="83.28515625" style="30" customWidth="1"/>
    <col min="1285" max="1285" width="13.85546875" style="30" bestFit="1" customWidth="1"/>
    <col min="1286" max="1286" width="17.28515625" style="30" bestFit="1" customWidth="1"/>
    <col min="1287" max="1536" width="9.140625" style="30"/>
    <col min="1537" max="1537" width="3.28515625" style="30" customWidth="1"/>
    <col min="1538" max="1538" width="19.28515625" style="30" customWidth="1"/>
    <col min="1539" max="1539" width="36.5703125" style="30" customWidth="1"/>
    <col min="1540" max="1540" width="83.28515625" style="30" customWidth="1"/>
    <col min="1541" max="1541" width="13.85546875" style="30" bestFit="1" customWidth="1"/>
    <col min="1542" max="1542" width="17.28515625" style="30" bestFit="1" customWidth="1"/>
    <col min="1543" max="1792" width="9.140625" style="30"/>
    <col min="1793" max="1793" width="3.28515625" style="30" customWidth="1"/>
    <col min="1794" max="1794" width="19.28515625" style="30" customWidth="1"/>
    <col min="1795" max="1795" width="36.5703125" style="30" customWidth="1"/>
    <col min="1796" max="1796" width="83.28515625" style="30" customWidth="1"/>
    <col min="1797" max="1797" width="13.85546875" style="30" bestFit="1" customWidth="1"/>
    <col min="1798" max="1798" width="17.28515625" style="30" bestFit="1" customWidth="1"/>
    <col min="1799" max="2048" width="9.140625" style="30"/>
    <col min="2049" max="2049" width="3.28515625" style="30" customWidth="1"/>
    <col min="2050" max="2050" width="19.28515625" style="30" customWidth="1"/>
    <col min="2051" max="2051" width="36.5703125" style="30" customWidth="1"/>
    <col min="2052" max="2052" width="83.28515625" style="30" customWidth="1"/>
    <col min="2053" max="2053" width="13.85546875" style="30" bestFit="1" customWidth="1"/>
    <col min="2054" max="2054" width="17.28515625" style="30" bestFit="1" customWidth="1"/>
    <col min="2055" max="2304" width="9.140625" style="30"/>
    <col min="2305" max="2305" width="3.28515625" style="30" customWidth="1"/>
    <col min="2306" max="2306" width="19.28515625" style="30" customWidth="1"/>
    <col min="2307" max="2307" width="36.5703125" style="30" customWidth="1"/>
    <col min="2308" max="2308" width="83.28515625" style="30" customWidth="1"/>
    <col min="2309" max="2309" width="13.85546875" style="30" bestFit="1" customWidth="1"/>
    <col min="2310" max="2310" width="17.28515625" style="30" bestFit="1" customWidth="1"/>
    <col min="2311" max="2560" width="9.140625" style="30"/>
    <col min="2561" max="2561" width="3.28515625" style="30" customWidth="1"/>
    <col min="2562" max="2562" width="19.28515625" style="30" customWidth="1"/>
    <col min="2563" max="2563" width="36.5703125" style="30" customWidth="1"/>
    <col min="2564" max="2564" width="83.28515625" style="30" customWidth="1"/>
    <col min="2565" max="2565" width="13.85546875" style="30" bestFit="1" customWidth="1"/>
    <col min="2566" max="2566" width="17.28515625" style="30" bestFit="1" customWidth="1"/>
    <col min="2567" max="2816" width="9.140625" style="30"/>
    <col min="2817" max="2817" width="3.28515625" style="30" customWidth="1"/>
    <col min="2818" max="2818" width="19.28515625" style="30" customWidth="1"/>
    <col min="2819" max="2819" width="36.5703125" style="30" customWidth="1"/>
    <col min="2820" max="2820" width="83.28515625" style="30" customWidth="1"/>
    <col min="2821" max="2821" width="13.85546875" style="30" bestFit="1" customWidth="1"/>
    <col min="2822" max="2822" width="17.28515625" style="30" bestFit="1" customWidth="1"/>
    <col min="2823" max="3072" width="9.140625" style="30"/>
    <col min="3073" max="3073" width="3.28515625" style="30" customWidth="1"/>
    <col min="3074" max="3074" width="19.28515625" style="30" customWidth="1"/>
    <col min="3075" max="3075" width="36.5703125" style="30" customWidth="1"/>
    <col min="3076" max="3076" width="83.28515625" style="30" customWidth="1"/>
    <col min="3077" max="3077" width="13.85546875" style="30" bestFit="1" customWidth="1"/>
    <col min="3078" max="3078" width="17.28515625" style="30" bestFit="1" customWidth="1"/>
    <col min="3079" max="3328" width="9.140625" style="30"/>
    <col min="3329" max="3329" width="3.28515625" style="30" customWidth="1"/>
    <col min="3330" max="3330" width="19.28515625" style="30" customWidth="1"/>
    <col min="3331" max="3331" width="36.5703125" style="30" customWidth="1"/>
    <col min="3332" max="3332" width="83.28515625" style="30" customWidth="1"/>
    <col min="3333" max="3333" width="13.85546875" style="30" bestFit="1" customWidth="1"/>
    <col min="3334" max="3334" width="17.28515625" style="30" bestFit="1" customWidth="1"/>
    <col min="3335" max="3584" width="9.140625" style="30"/>
    <col min="3585" max="3585" width="3.28515625" style="30" customWidth="1"/>
    <col min="3586" max="3586" width="19.28515625" style="30" customWidth="1"/>
    <col min="3587" max="3587" width="36.5703125" style="30" customWidth="1"/>
    <col min="3588" max="3588" width="83.28515625" style="30" customWidth="1"/>
    <col min="3589" max="3589" width="13.85546875" style="30" bestFit="1" customWidth="1"/>
    <col min="3590" max="3590" width="17.28515625" style="30" bestFit="1" customWidth="1"/>
    <col min="3591" max="3840" width="9.140625" style="30"/>
    <col min="3841" max="3841" width="3.28515625" style="30" customWidth="1"/>
    <col min="3842" max="3842" width="19.28515625" style="30" customWidth="1"/>
    <col min="3843" max="3843" width="36.5703125" style="30" customWidth="1"/>
    <col min="3844" max="3844" width="83.28515625" style="30" customWidth="1"/>
    <col min="3845" max="3845" width="13.85546875" style="30" bestFit="1" customWidth="1"/>
    <col min="3846" max="3846" width="17.28515625" style="30" bestFit="1" customWidth="1"/>
    <col min="3847" max="4096" width="9.140625" style="30"/>
    <col min="4097" max="4097" width="3.28515625" style="30" customWidth="1"/>
    <col min="4098" max="4098" width="19.28515625" style="30" customWidth="1"/>
    <col min="4099" max="4099" width="36.5703125" style="30" customWidth="1"/>
    <col min="4100" max="4100" width="83.28515625" style="30" customWidth="1"/>
    <col min="4101" max="4101" width="13.85546875" style="30" bestFit="1" customWidth="1"/>
    <col min="4102" max="4102" width="17.28515625" style="30" bestFit="1" customWidth="1"/>
    <col min="4103" max="4352" width="9.140625" style="30"/>
    <col min="4353" max="4353" width="3.28515625" style="30" customWidth="1"/>
    <col min="4354" max="4354" width="19.28515625" style="30" customWidth="1"/>
    <col min="4355" max="4355" width="36.5703125" style="30" customWidth="1"/>
    <col min="4356" max="4356" width="83.28515625" style="30" customWidth="1"/>
    <col min="4357" max="4357" width="13.85546875" style="30" bestFit="1" customWidth="1"/>
    <col min="4358" max="4358" width="17.28515625" style="30" bestFit="1" customWidth="1"/>
    <col min="4359" max="4608" width="9.140625" style="30"/>
    <col min="4609" max="4609" width="3.28515625" style="30" customWidth="1"/>
    <col min="4610" max="4610" width="19.28515625" style="30" customWidth="1"/>
    <col min="4611" max="4611" width="36.5703125" style="30" customWidth="1"/>
    <col min="4612" max="4612" width="83.28515625" style="30" customWidth="1"/>
    <col min="4613" max="4613" width="13.85546875" style="30" bestFit="1" customWidth="1"/>
    <col min="4614" max="4614" width="17.28515625" style="30" bestFit="1" customWidth="1"/>
    <col min="4615" max="4864" width="9.140625" style="30"/>
    <col min="4865" max="4865" width="3.28515625" style="30" customWidth="1"/>
    <col min="4866" max="4866" width="19.28515625" style="30" customWidth="1"/>
    <col min="4867" max="4867" width="36.5703125" style="30" customWidth="1"/>
    <col min="4868" max="4868" width="83.28515625" style="30" customWidth="1"/>
    <col min="4869" max="4869" width="13.85546875" style="30" bestFit="1" customWidth="1"/>
    <col min="4870" max="4870" width="17.28515625" style="30" bestFit="1" customWidth="1"/>
    <col min="4871" max="5120" width="9.140625" style="30"/>
    <col min="5121" max="5121" width="3.28515625" style="30" customWidth="1"/>
    <col min="5122" max="5122" width="19.28515625" style="30" customWidth="1"/>
    <col min="5123" max="5123" width="36.5703125" style="30" customWidth="1"/>
    <col min="5124" max="5124" width="83.28515625" style="30" customWidth="1"/>
    <col min="5125" max="5125" width="13.85546875" style="30" bestFit="1" customWidth="1"/>
    <col min="5126" max="5126" width="17.28515625" style="30" bestFit="1" customWidth="1"/>
    <col min="5127" max="5376" width="9.140625" style="30"/>
    <col min="5377" max="5377" width="3.28515625" style="30" customWidth="1"/>
    <col min="5378" max="5378" width="19.28515625" style="30" customWidth="1"/>
    <col min="5379" max="5379" width="36.5703125" style="30" customWidth="1"/>
    <col min="5380" max="5380" width="83.28515625" style="30" customWidth="1"/>
    <col min="5381" max="5381" width="13.85546875" style="30" bestFit="1" customWidth="1"/>
    <col min="5382" max="5382" width="17.28515625" style="30" bestFit="1" customWidth="1"/>
    <col min="5383" max="5632" width="9.140625" style="30"/>
    <col min="5633" max="5633" width="3.28515625" style="30" customWidth="1"/>
    <col min="5634" max="5634" width="19.28515625" style="30" customWidth="1"/>
    <col min="5635" max="5635" width="36.5703125" style="30" customWidth="1"/>
    <col min="5636" max="5636" width="83.28515625" style="30" customWidth="1"/>
    <col min="5637" max="5637" width="13.85546875" style="30" bestFit="1" customWidth="1"/>
    <col min="5638" max="5638" width="17.28515625" style="30" bestFit="1" customWidth="1"/>
    <col min="5639" max="5888" width="9.140625" style="30"/>
    <col min="5889" max="5889" width="3.28515625" style="30" customWidth="1"/>
    <col min="5890" max="5890" width="19.28515625" style="30" customWidth="1"/>
    <col min="5891" max="5891" width="36.5703125" style="30" customWidth="1"/>
    <col min="5892" max="5892" width="83.28515625" style="30" customWidth="1"/>
    <col min="5893" max="5893" width="13.85546875" style="30" bestFit="1" customWidth="1"/>
    <col min="5894" max="5894" width="17.28515625" style="30" bestFit="1" customWidth="1"/>
    <col min="5895" max="6144" width="9.140625" style="30"/>
    <col min="6145" max="6145" width="3.28515625" style="30" customWidth="1"/>
    <col min="6146" max="6146" width="19.28515625" style="30" customWidth="1"/>
    <col min="6147" max="6147" width="36.5703125" style="30" customWidth="1"/>
    <col min="6148" max="6148" width="83.28515625" style="30" customWidth="1"/>
    <col min="6149" max="6149" width="13.85546875" style="30" bestFit="1" customWidth="1"/>
    <col min="6150" max="6150" width="17.28515625" style="30" bestFit="1" customWidth="1"/>
    <col min="6151" max="6400" width="9.140625" style="30"/>
    <col min="6401" max="6401" width="3.28515625" style="30" customWidth="1"/>
    <col min="6402" max="6402" width="19.28515625" style="30" customWidth="1"/>
    <col min="6403" max="6403" width="36.5703125" style="30" customWidth="1"/>
    <col min="6404" max="6404" width="83.28515625" style="30" customWidth="1"/>
    <col min="6405" max="6405" width="13.85546875" style="30" bestFit="1" customWidth="1"/>
    <col min="6406" max="6406" width="17.28515625" style="30" bestFit="1" customWidth="1"/>
    <col min="6407" max="6656" width="9.140625" style="30"/>
    <col min="6657" max="6657" width="3.28515625" style="30" customWidth="1"/>
    <col min="6658" max="6658" width="19.28515625" style="30" customWidth="1"/>
    <col min="6659" max="6659" width="36.5703125" style="30" customWidth="1"/>
    <col min="6660" max="6660" width="83.28515625" style="30" customWidth="1"/>
    <col min="6661" max="6661" width="13.85546875" style="30" bestFit="1" customWidth="1"/>
    <col min="6662" max="6662" width="17.28515625" style="30" bestFit="1" customWidth="1"/>
    <col min="6663" max="6912" width="9.140625" style="30"/>
    <col min="6913" max="6913" width="3.28515625" style="30" customWidth="1"/>
    <col min="6914" max="6914" width="19.28515625" style="30" customWidth="1"/>
    <col min="6915" max="6915" width="36.5703125" style="30" customWidth="1"/>
    <col min="6916" max="6916" width="83.28515625" style="30" customWidth="1"/>
    <col min="6917" max="6917" width="13.85546875" style="30" bestFit="1" customWidth="1"/>
    <col min="6918" max="6918" width="17.28515625" style="30" bestFit="1" customWidth="1"/>
    <col min="6919" max="7168" width="9.140625" style="30"/>
    <col min="7169" max="7169" width="3.28515625" style="30" customWidth="1"/>
    <col min="7170" max="7170" width="19.28515625" style="30" customWidth="1"/>
    <col min="7171" max="7171" width="36.5703125" style="30" customWidth="1"/>
    <col min="7172" max="7172" width="83.28515625" style="30" customWidth="1"/>
    <col min="7173" max="7173" width="13.85546875" style="30" bestFit="1" customWidth="1"/>
    <col min="7174" max="7174" width="17.28515625" style="30" bestFit="1" customWidth="1"/>
    <col min="7175" max="7424" width="9.140625" style="30"/>
    <col min="7425" max="7425" width="3.28515625" style="30" customWidth="1"/>
    <col min="7426" max="7426" width="19.28515625" style="30" customWidth="1"/>
    <col min="7427" max="7427" width="36.5703125" style="30" customWidth="1"/>
    <col min="7428" max="7428" width="83.28515625" style="30" customWidth="1"/>
    <col min="7429" max="7429" width="13.85546875" style="30" bestFit="1" customWidth="1"/>
    <col min="7430" max="7430" width="17.28515625" style="30" bestFit="1" customWidth="1"/>
    <col min="7431" max="7680" width="9.140625" style="30"/>
    <col min="7681" max="7681" width="3.28515625" style="30" customWidth="1"/>
    <col min="7682" max="7682" width="19.28515625" style="30" customWidth="1"/>
    <col min="7683" max="7683" width="36.5703125" style="30" customWidth="1"/>
    <col min="7684" max="7684" width="83.28515625" style="30" customWidth="1"/>
    <col min="7685" max="7685" width="13.85546875" style="30" bestFit="1" customWidth="1"/>
    <col min="7686" max="7686" width="17.28515625" style="30" bestFit="1" customWidth="1"/>
    <col min="7687" max="7936" width="9.140625" style="30"/>
    <col min="7937" max="7937" width="3.28515625" style="30" customWidth="1"/>
    <col min="7938" max="7938" width="19.28515625" style="30" customWidth="1"/>
    <col min="7939" max="7939" width="36.5703125" style="30" customWidth="1"/>
    <col min="7940" max="7940" width="83.28515625" style="30" customWidth="1"/>
    <col min="7941" max="7941" width="13.85546875" style="30" bestFit="1" customWidth="1"/>
    <col min="7942" max="7942" width="17.28515625" style="30" bestFit="1" customWidth="1"/>
    <col min="7943" max="8192" width="9.140625" style="30"/>
    <col min="8193" max="8193" width="3.28515625" style="30" customWidth="1"/>
    <col min="8194" max="8194" width="19.28515625" style="30" customWidth="1"/>
    <col min="8195" max="8195" width="36.5703125" style="30" customWidth="1"/>
    <col min="8196" max="8196" width="83.28515625" style="30" customWidth="1"/>
    <col min="8197" max="8197" width="13.85546875" style="30" bestFit="1" customWidth="1"/>
    <col min="8198" max="8198" width="17.28515625" style="30" bestFit="1" customWidth="1"/>
    <col min="8199" max="8448" width="9.140625" style="30"/>
    <col min="8449" max="8449" width="3.28515625" style="30" customWidth="1"/>
    <col min="8450" max="8450" width="19.28515625" style="30" customWidth="1"/>
    <col min="8451" max="8451" width="36.5703125" style="30" customWidth="1"/>
    <col min="8452" max="8452" width="83.28515625" style="30" customWidth="1"/>
    <col min="8453" max="8453" width="13.85546875" style="30" bestFit="1" customWidth="1"/>
    <col min="8454" max="8454" width="17.28515625" style="30" bestFit="1" customWidth="1"/>
    <col min="8455" max="8704" width="9.140625" style="30"/>
    <col min="8705" max="8705" width="3.28515625" style="30" customWidth="1"/>
    <col min="8706" max="8706" width="19.28515625" style="30" customWidth="1"/>
    <col min="8707" max="8707" width="36.5703125" style="30" customWidth="1"/>
    <col min="8708" max="8708" width="83.28515625" style="30" customWidth="1"/>
    <col min="8709" max="8709" width="13.85546875" style="30" bestFit="1" customWidth="1"/>
    <col min="8710" max="8710" width="17.28515625" style="30" bestFit="1" customWidth="1"/>
    <col min="8711" max="8960" width="9.140625" style="30"/>
    <col min="8961" max="8961" width="3.28515625" style="30" customWidth="1"/>
    <col min="8962" max="8962" width="19.28515625" style="30" customWidth="1"/>
    <col min="8963" max="8963" width="36.5703125" style="30" customWidth="1"/>
    <col min="8964" max="8964" width="83.28515625" style="30" customWidth="1"/>
    <col min="8965" max="8965" width="13.85546875" style="30" bestFit="1" customWidth="1"/>
    <col min="8966" max="8966" width="17.28515625" style="30" bestFit="1" customWidth="1"/>
    <col min="8967" max="9216" width="9.140625" style="30"/>
    <col min="9217" max="9217" width="3.28515625" style="30" customWidth="1"/>
    <col min="9218" max="9218" width="19.28515625" style="30" customWidth="1"/>
    <col min="9219" max="9219" width="36.5703125" style="30" customWidth="1"/>
    <col min="9220" max="9220" width="83.28515625" style="30" customWidth="1"/>
    <col min="9221" max="9221" width="13.85546875" style="30" bestFit="1" customWidth="1"/>
    <col min="9222" max="9222" width="17.28515625" style="30" bestFit="1" customWidth="1"/>
    <col min="9223" max="9472" width="9.140625" style="30"/>
    <col min="9473" max="9473" width="3.28515625" style="30" customWidth="1"/>
    <col min="9474" max="9474" width="19.28515625" style="30" customWidth="1"/>
    <col min="9475" max="9475" width="36.5703125" style="30" customWidth="1"/>
    <col min="9476" max="9476" width="83.28515625" style="30" customWidth="1"/>
    <col min="9477" max="9477" width="13.85546875" style="30" bestFit="1" customWidth="1"/>
    <col min="9478" max="9478" width="17.28515625" style="30" bestFit="1" customWidth="1"/>
    <col min="9479" max="9728" width="9.140625" style="30"/>
    <col min="9729" max="9729" width="3.28515625" style="30" customWidth="1"/>
    <col min="9730" max="9730" width="19.28515625" style="30" customWidth="1"/>
    <col min="9731" max="9731" width="36.5703125" style="30" customWidth="1"/>
    <col min="9732" max="9732" width="83.28515625" style="30" customWidth="1"/>
    <col min="9733" max="9733" width="13.85546875" style="30" bestFit="1" customWidth="1"/>
    <col min="9734" max="9734" width="17.28515625" style="30" bestFit="1" customWidth="1"/>
    <col min="9735" max="9984" width="9.140625" style="30"/>
    <col min="9985" max="9985" width="3.28515625" style="30" customWidth="1"/>
    <col min="9986" max="9986" width="19.28515625" style="30" customWidth="1"/>
    <col min="9987" max="9987" width="36.5703125" style="30" customWidth="1"/>
    <col min="9988" max="9988" width="83.28515625" style="30" customWidth="1"/>
    <col min="9989" max="9989" width="13.85546875" style="30" bestFit="1" customWidth="1"/>
    <col min="9990" max="9990" width="17.28515625" style="30" bestFit="1" customWidth="1"/>
    <col min="9991" max="10240" width="9.140625" style="30"/>
    <col min="10241" max="10241" width="3.28515625" style="30" customWidth="1"/>
    <col min="10242" max="10242" width="19.28515625" style="30" customWidth="1"/>
    <col min="10243" max="10243" width="36.5703125" style="30" customWidth="1"/>
    <col min="10244" max="10244" width="83.28515625" style="30" customWidth="1"/>
    <col min="10245" max="10245" width="13.85546875" style="30" bestFit="1" customWidth="1"/>
    <col min="10246" max="10246" width="17.28515625" style="30" bestFit="1" customWidth="1"/>
    <col min="10247" max="10496" width="9.140625" style="30"/>
    <col min="10497" max="10497" width="3.28515625" style="30" customWidth="1"/>
    <col min="10498" max="10498" width="19.28515625" style="30" customWidth="1"/>
    <col min="10499" max="10499" width="36.5703125" style="30" customWidth="1"/>
    <col min="10500" max="10500" width="83.28515625" style="30" customWidth="1"/>
    <col min="10501" max="10501" width="13.85546875" style="30" bestFit="1" customWidth="1"/>
    <col min="10502" max="10502" width="17.28515625" style="30" bestFit="1" customWidth="1"/>
    <col min="10503" max="10752" width="9.140625" style="30"/>
    <col min="10753" max="10753" width="3.28515625" style="30" customWidth="1"/>
    <col min="10754" max="10754" width="19.28515625" style="30" customWidth="1"/>
    <col min="10755" max="10755" width="36.5703125" style="30" customWidth="1"/>
    <col min="10756" max="10756" width="83.28515625" style="30" customWidth="1"/>
    <col min="10757" max="10757" width="13.85546875" style="30" bestFit="1" customWidth="1"/>
    <col min="10758" max="10758" width="17.28515625" style="30" bestFit="1" customWidth="1"/>
    <col min="10759" max="11008" width="9.140625" style="30"/>
    <col min="11009" max="11009" width="3.28515625" style="30" customWidth="1"/>
    <col min="11010" max="11010" width="19.28515625" style="30" customWidth="1"/>
    <col min="11011" max="11011" width="36.5703125" style="30" customWidth="1"/>
    <col min="11012" max="11012" width="83.28515625" style="30" customWidth="1"/>
    <col min="11013" max="11013" width="13.85546875" style="30" bestFit="1" customWidth="1"/>
    <col min="11014" max="11014" width="17.28515625" style="30" bestFit="1" customWidth="1"/>
    <col min="11015" max="11264" width="9.140625" style="30"/>
    <col min="11265" max="11265" width="3.28515625" style="30" customWidth="1"/>
    <col min="11266" max="11266" width="19.28515625" style="30" customWidth="1"/>
    <col min="11267" max="11267" width="36.5703125" style="30" customWidth="1"/>
    <col min="11268" max="11268" width="83.28515625" style="30" customWidth="1"/>
    <col min="11269" max="11269" width="13.85546875" style="30" bestFit="1" customWidth="1"/>
    <col min="11270" max="11270" width="17.28515625" style="30" bestFit="1" customWidth="1"/>
    <col min="11271" max="11520" width="9.140625" style="30"/>
    <col min="11521" max="11521" width="3.28515625" style="30" customWidth="1"/>
    <col min="11522" max="11522" width="19.28515625" style="30" customWidth="1"/>
    <col min="11523" max="11523" width="36.5703125" style="30" customWidth="1"/>
    <col min="11524" max="11524" width="83.28515625" style="30" customWidth="1"/>
    <col min="11525" max="11525" width="13.85546875" style="30" bestFit="1" customWidth="1"/>
    <col min="11526" max="11526" width="17.28515625" style="30" bestFit="1" customWidth="1"/>
    <col min="11527" max="11776" width="9.140625" style="30"/>
    <col min="11777" max="11777" width="3.28515625" style="30" customWidth="1"/>
    <col min="11778" max="11778" width="19.28515625" style="30" customWidth="1"/>
    <col min="11779" max="11779" width="36.5703125" style="30" customWidth="1"/>
    <col min="11780" max="11780" width="83.28515625" style="30" customWidth="1"/>
    <col min="11781" max="11781" width="13.85546875" style="30" bestFit="1" customWidth="1"/>
    <col min="11782" max="11782" width="17.28515625" style="30" bestFit="1" customWidth="1"/>
    <col min="11783" max="12032" width="9.140625" style="30"/>
    <col min="12033" max="12033" width="3.28515625" style="30" customWidth="1"/>
    <col min="12034" max="12034" width="19.28515625" style="30" customWidth="1"/>
    <col min="12035" max="12035" width="36.5703125" style="30" customWidth="1"/>
    <col min="12036" max="12036" width="83.28515625" style="30" customWidth="1"/>
    <col min="12037" max="12037" width="13.85546875" style="30" bestFit="1" customWidth="1"/>
    <col min="12038" max="12038" width="17.28515625" style="30" bestFit="1" customWidth="1"/>
    <col min="12039" max="12288" width="9.140625" style="30"/>
    <col min="12289" max="12289" width="3.28515625" style="30" customWidth="1"/>
    <col min="12290" max="12290" width="19.28515625" style="30" customWidth="1"/>
    <col min="12291" max="12291" width="36.5703125" style="30" customWidth="1"/>
    <col min="12292" max="12292" width="83.28515625" style="30" customWidth="1"/>
    <col min="12293" max="12293" width="13.85546875" style="30" bestFit="1" customWidth="1"/>
    <col min="12294" max="12294" width="17.28515625" style="30" bestFit="1" customWidth="1"/>
    <col min="12295" max="12544" width="9.140625" style="30"/>
    <col min="12545" max="12545" width="3.28515625" style="30" customWidth="1"/>
    <col min="12546" max="12546" width="19.28515625" style="30" customWidth="1"/>
    <col min="12547" max="12547" width="36.5703125" style="30" customWidth="1"/>
    <col min="12548" max="12548" width="83.28515625" style="30" customWidth="1"/>
    <col min="12549" max="12549" width="13.85546875" style="30" bestFit="1" customWidth="1"/>
    <col min="12550" max="12550" width="17.28515625" style="30" bestFit="1" customWidth="1"/>
    <col min="12551" max="12800" width="9.140625" style="30"/>
    <col min="12801" max="12801" width="3.28515625" style="30" customWidth="1"/>
    <col min="12802" max="12802" width="19.28515625" style="30" customWidth="1"/>
    <col min="12803" max="12803" width="36.5703125" style="30" customWidth="1"/>
    <col min="12804" max="12804" width="83.28515625" style="30" customWidth="1"/>
    <col min="12805" max="12805" width="13.85546875" style="30" bestFit="1" customWidth="1"/>
    <col min="12806" max="12806" width="17.28515625" style="30" bestFit="1" customWidth="1"/>
    <col min="12807" max="13056" width="9.140625" style="30"/>
    <col min="13057" max="13057" width="3.28515625" style="30" customWidth="1"/>
    <col min="13058" max="13058" width="19.28515625" style="30" customWidth="1"/>
    <col min="13059" max="13059" width="36.5703125" style="30" customWidth="1"/>
    <col min="13060" max="13060" width="83.28515625" style="30" customWidth="1"/>
    <col min="13061" max="13061" width="13.85546875" style="30" bestFit="1" customWidth="1"/>
    <col min="13062" max="13062" width="17.28515625" style="30" bestFit="1" customWidth="1"/>
    <col min="13063" max="13312" width="9.140625" style="30"/>
    <col min="13313" max="13313" width="3.28515625" style="30" customWidth="1"/>
    <col min="13314" max="13314" width="19.28515625" style="30" customWidth="1"/>
    <col min="13315" max="13315" width="36.5703125" style="30" customWidth="1"/>
    <col min="13316" max="13316" width="83.28515625" style="30" customWidth="1"/>
    <col min="13317" max="13317" width="13.85546875" style="30" bestFit="1" customWidth="1"/>
    <col min="13318" max="13318" width="17.28515625" style="30" bestFit="1" customWidth="1"/>
    <col min="13319" max="13568" width="9.140625" style="30"/>
    <col min="13569" max="13569" width="3.28515625" style="30" customWidth="1"/>
    <col min="13570" max="13570" width="19.28515625" style="30" customWidth="1"/>
    <col min="13571" max="13571" width="36.5703125" style="30" customWidth="1"/>
    <col min="13572" max="13572" width="83.28515625" style="30" customWidth="1"/>
    <col min="13573" max="13573" width="13.85546875" style="30" bestFit="1" customWidth="1"/>
    <col min="13574" max="13574" width="17.28515625" style="30" bestFit="1" customWidth="1"/>
    <col min="13575" max="13824" width="9.140625" style="30"/>
    <col min="13825" max="13825" width="3.28515625" style="30" customWidth="1"/>
    <col min="13826" max="13826" width="19.28515625" style="30" customWidth="1"/>
    <col min="13827" max="13827" width="36.5703125" style="30" customWidth="1"/>
    <col min="13828" max="13828" width="83.28515625" style="30" customWidth="1"/>
    <col min="13829" max="13829" width="13.85546875" style="30" bestFit="1" customWidth="1"/>
    <col min="13830" max="13830" width="17.28515625" style="30" bestFit="1" customWidth="1"/>
    <col min="13831" max="14080" width="9.140625" style="30"/>
    <col min="14081" max="14081" width="3.28515625" style="30" customWidth="1"/>
    <col min="14082" max="14082" width="19.28515625" style="30" customWidth="1"/>
    <col min="14083" max="14083" width="36.5703125" style="30" customWidth="1"/>
    <col min="14084" max="14084" width="83.28515625" style="30" customWidth="1"/>
    <col min="14085" max="14085" width="13.85546875" style="30" bestFit="1" customWidth="1"/>
    <col min="14086" max="14086" width="17.28515625" style="30" bestFit="1" customWidth="1"/>
    <col min="14087" max="14336" width="9.140625" style="30"/>
    <col min="14337" max="14337" width="3.28515625" style="30" customWidth="1"/>
    <col min="14338" max="14338" width="19.28515625" style="30" customWidth="1"/>
    <col min="14339" max="14339" width="36.5703125" style="30" customWidth="1"/>
    <col min="14340" max="14340" width="83.28515625" style="30" customWidth="1"/>
    <col min="14341" max="14341" width="13.85546875" style="30" bestFit="1" customWidth="1"/>
    <col min="14342" max="14342" width="17.28515625" style="30" bestFit="1" customWidth="1"/>
    <col min="14343" max="14592" width="9.140625" style="30"/>
    <col min="14593" max="14593" width="3.28515625" style="30" customWidth="1"/>
    <col min="14594" max="14594" width="19.28515625" style="30" customWidth="1"/>
    <col min="14595" max="14595" width="36.5703125" style="30" customWidth="1"/>
    <col min="14596" max="14596" width="83.28515625" style="30" customWidth="1"/>
    <col min="14597" max="14597" width="13.85546875" style="30" bestFit="1" customWidth="1"/>
    <col min="14598" max="14598" width="17.28515625" style="30" bestFit="1" customWidth="1"/>
    <col min="14599" max="14848" width="9.140625" style="30"/>
    <col min="14849" max="14849" width="3.28515625" style="30" customWidth="1"/>
    <col min="14850" max="14850" width="19.28515625" style="30" customWidth="1"/>
    <col min="14851" max="14851" width="36.5703125" style="30" customWidth="1"/>
    <col min="14852" max="14852" width="83.28515625" style="30" customWidth="1"/>
    <col min="14853" max="14853" width="13.85546875" style="30" bestFit="1" customWidth="1"/>
    <col min="14854" max="14854" width="17.28515625" style="30" bestFit="1" customWidth="1"/>
    <col min="14855" max="15104" width="9.140625" style="30"/>
    <col min="15105" max="15105" width="3.28515625" style="30" customWidth="1"/>
    <col min="15106" max="15106" width="19.28515625" style="30" customWidth="1"/>
    <col min="15107" max="15107" width="36.5703125" style="30" customWidth="1"/>
    <col min="15108" max="15108" width="83.28515625" style="30" customWidth="1"/>
    <col min="15109" max="15109" width="13.85546875" style="30" bestFit="1" customWidth="1"/>
    <col min="15110" max="15110" width="17.28515625" style="30" bestFit="1" customWidth="1"/>
    <col min="15111" max="15360" width="9.140625" style="30"/>
    <col min="15361" max="15361" width="3.28515625" style="30" customWidth="1"/>
    <col min="15362" max="15362" width="19.28515625" style="30" customWidth="1"/>
    <col min="15363" max="15363" width="36.5703125" style="30" customWidth="1"/>
    <col min="15364" max="15364" width="83.28515625" style="30" customWidth="1"/>
    <col min="15365" max="15365" width="13.85546875" style="30" bestFit="1" customWidth="1"/>
    <col min="15366" max="15366" width="17.28515625" style="30" bestFit="1" customWidth="1"/>
    <col min="15367" max="15616" width="9.140625" style="30"/>
    <col min="15617" max="15617" width="3.28515625" style="30" customWidth="1"/>
    <col min="15618" max="15618" width="19.28515625" style="30" customWidth="1"/>
    <col min="15619" max="15619" width="36.5703125" style="30" customWidth="1"/>
    <col min="15620" max="15620" width="83.28515625" style="30" customWidth="1"/>
    <col min="15621" max="15621" width="13.85546875" style="30" bestFit="1" customWidth="1"/>
    <col min="15622" max="15622" width="17.28515625" style="30" bestFit="1" customWidth="1"/>
    <col min="15623" max="15872" width="9.140625" style="30"/>
    <col min="15873" max="15873" width="3.28515625" style="30" customWidth="1"/>
    <col min="15874" max="15874" width="19.28515625" style="30" customWidth="1"/>
    <col min="15875" max="15875" width="36.5703125" style="30" customWidth="1"/>
    <col min="15876" max="15876" width="83.28515625" style="30" customWidth="1"/>
    <col min="15877" max="15877" width="13.85546875" style="30" bestFit="1" customWidth="1"/>
    <col min="15878" max="15878" width="17.28515625" style="30" bestFit="1" customWidth="1"/>
    <col min="15879" max="16128" width="9.140625" style="30"/>
    <col min="16129" max="16129" width="3.28515625" style="30" customWidth="1"/>
    <col min="16130" max="16130" width="19.28515625" style="30" customWidth="1"/>
    <col min="16131" max="16131" width="36.5703125" style="30" customWidth="1"/>
    <col min="16132" max="16132" width="83.28515625" style="30" customWidth="1"/>
    <col min="16133" max="16133" width="13.85546875" style="30" bestFit="1" customWidth="1"/>
    <col min="16134" max="16134" width="17.28515625" style="30" bestFit="1" customWidth="1"/>
    <col min="16135" max="16384" width="9.140625" style="30"/>
  </cols>
  <sheetData>
    <row r="1" spans="2:10" ht="27.75" customHeight="1" thickBot="1" x14ac:dyDescent="0.3">
      <c r="C1" s="114" t="s">
        <v>3339</v>
      </c>
      <c r="D1" s="115" t="s">
        <v>3341</v>
      </c>
    </row>
    <row r="2" spans="2:10" ht="15.75" thickBot="1" x14ac:dyDescent="0.3">
      <c r="B2" s="31" t="s">
        <v>0</v>
      </c>
      <c r="C2" s="32" t="s">
        <v>200</v>
      </c>
      <c r="D2" s="32" t="s">
        <v>201</v>
      </c>
      <c r="E2" s="32" t="s">
        <v>202</v>
      </c>
      <c r="F2" s="33" t="s">
        <v>203</v>
      </c>
    </row>
    <row r="3" spans="2:10" x14ac:dyDescent="0.25">
      <c r="B3" s="34" t="s">
        <v>204</v>
      </c>
      <c r="C3" s="35" t="s">
        <v>205</v>
      </c>
      <c r="D3" s="35" t="s">
        <v>206</v>
      </c>
      <c r="E3" s="35">
        <v>36</v>
      </c>
      <c r="F3" s="36">
        <v>44</v>
      </c>
    </row>
    <row r="4" spans="2:10" x14ac:dyDescent="0.25">
      <c r="B4" s="37" t="s">
        <v>204</v>
      </c>
      <c r="C4" s="38" t="s">
        <v>207</v>
      </c>
      <c r="D4" s="38" t="s">
        <v>208</v>
      </c>
      <c r="E4" s="38">
        <v>250</v>
      </c>
      <c r="F4" s="39">
        <v>200</v>
      </c>
    </row>
    <row r="5" spans="2:10" x14ac:dyDescent="0.25">
      <c r="B5" s="37" t="s">
        <v>204</v>
      </c>
      <c r="C5" s="38" t="s">
        <v>209</v>
      </c>
      <c r="D5" s="38" t="s">
        <v>210</v>
      </c>
      <c r="E5" s="38">
        <v>250</v>
      </c>
      <c r="F5" s="39">
        <v>150</v>
      </c>
    </row>
    <row r="6" spans="2:10" x14ac:dyDescent="0.25">
      <c r="B6" s="37" t="s">
        <v>204</v>
      </c>
      <c r="C6" s="38" t="s">
        <v>211</v>
      </c>
      <c r="D6" s="38" t="s">
        <v>212</v>
      </c>
      <c r="E6" s="38">
        <v>450</v>
      </c>
      <c r="F6" s="39">
        <v>400</v>
      </c>
    </row>
    <row r="7" spans="2:10" x14ac:dyDescent="0.25">
      <c r="B7" s="37" t="s">
        <v>204</v>
      </c>
      <c r="C7" s="38" t="s">
        <v>213</v>
      </c>
      <c r="D7" s="38" t="s">
        <v>214</v>
      </c>
      <c r="E7" s="38">
        <v>400</v>
      </c>
      <c r="F7" s="39">
        <v>250</v>
      </c>
    </row>
    <row r="8" spans="2:10" ht="15.75" thickBot="1" x14ac:dyDescent="0.3">
      <c r="B8" s="37" t="s">
        <v>204</v>
      </c>
      <c r="C8" s="38" t="s">
        <v>215</v>
      </c>
      <c r="D8" s="38" t="s">
        <v>216</v>
      </c>
      <c r="E8" s="38">
        <v>36</v>
      </c>
      <c r="F8" s="39">
        <v>50</v>
      </c>
    </row>
    <row r="9" spans="2:10" ht="15.75" thickBot="1" x14ac:dyDescent="0.3">
      <c r="B9" s="37" t="s">
        <v>204</v>
      </c>
      <c r="C9" s="38" t="s">
        <v>217</v>
      </c>
      <c r="D9" s="38" t="s">
        <v>218</v>
      </c>
      <c r="E9" s="38">
        <v>200</v>
      </c>
      <c r="F9" s="39">
        <v>200</v>
      </c>
      <c r="J9" s="40"/>
    </row>
    <row r="10" spans="2:10" x14ac:dyDescent="0.25">
      <c r="B10" s="37" t="s">
        <v>204</v>
      </c>
      <c r="C10" s="38" t="s">
        <v>219</v>
      </c>
      <c r="D10" s="38" t="s">
        <v>220</v>
      </c>
      <c r="E10" s="38">
        <v>120</v>
      </c>
      <c r="F10" s="39">
        <v>200</v>
      </c>
    </row>
    <row r="11" spans="2:10" x14ac:dyDescent="0.25">
      <c r="B11" s="37" t="s">
        <v>204</v>
      </c>
      <c r="C11" s="38" t="s">
        <v>221</v>
      </c>
      <c r="D11" s="38" t="s">
        <v>222</v>
      </c>
      <c r="E11" s="38">
        <v>350</v>
      </c>
      <c r="F11" s="39">
        <v>150</v>
      </c>
    </row>
    <row r="12" spans="2:10" x14ac:dyDescent="0.25">
      <c r="B12" s="37" t="s">
        <v>204</v>
      </c>
      <c r="C12" s="38" t="s">
        <v>223</v>
      </c>
      <c r="D12" s="38" t="s">
        <v>224</v>
      </c>
      <c r="E12" s="38">
        <v>44</v>
      </c>
      <c r="F12" s="39">
        <v>44</v>
      </c>
    </row>
    <row r="13" spans="2:10" x14ac:dyDescent="0.25">
      <c r="B13" s="37" t="s">
        <v>204</v>
      </c>
      <c r="C13" s="38" t="s">
        <v>225</v>
      </c>
      <c r="D13" s="38" t="s">
        <v>226</v>
      </c>
      <c r="E13" s="38">
        <v>200</v>
      </c>
      <c r="F13" s="39">
        <v>66</v>
      </c>
    </row>
    <row r="14" spans="2:10" x14ac:dyDescent="0.25">
      <c r="B14" s="37" t="s">
        <v>204</v>
      </c>
      <c r="C14" s="38" t="s">
        <v>227</v>
      </c>
      <c r="D14" s="38" t="s">
        <v>228</v>
      </c>
      <c r="E14" s="38">
        <v>75</v>
      </c>
      <c r="F14" s="39">
        <v>75</v>
      </c>
    </row>
    <row r="15" spans="2:10" x14ac:dyDescent="0.25">
      <c r="B15" s="37" t="s">
        <v>204</v>
      </c>
      <c r="C15" s="38" t="s">
        <v>229</v>
      </c>
      <c r="D15" s="38" t="s">
        <v>230</v>
      </c>
      <c r="E15" s="38">
        <v>50</v>
      </c>
      <c r="F15" s="39">
        <v>75</v>
      </c>
    </row>
    <row r="16" spans="2:10" x14ac:dyDescent="0.25">
      <c r="B16" s="37" t="s">
        <v>204</v>
      </c>
      <c r="C16" s="38" t="s">
        <v>231</v>
      </c>
      <c r="D16" s="38" t="s">
        <v>232</v>
      </c>
      <c r="E16" s="38">
        <v>300</v>
      </c>
      <c r="F16" s="39">
        <v>300</v>
      </c>
    </row>
    <row r="17" spans="2:6" x14ac:dyDescent="0.25">
      <c r="B17" s="37" t="s">
        <v>204</v>
      </c>
      <c r="C17" s="38" t="s">
        <v>233</v>
      </c>
      <c r="D17" s="38" t="s">
        <v>234</v>
      </c>
      <c r="E17" s="38">
        <v>240</v>
      </c>
      <c r="F17" s="39">
        <v>100</v>
      </c>
    </row>
    <row r="18" spans="2:6" x14ac:dyDescent="0.25">
      <c r="B18" s="37" t="s">
        <v>204</v>
      </c>
      <c r="C18" s="38" t="s">
        <v>235</v>
      </c>
      <c r="D18" s="38" t="s">
        <v>236</v>
      </c>
      <c r="E18" s="38">
        <v>200</v>
      </c>
      <c r="F18" s="39">
        <v>150</v>
      </c>
    </row>
    <row r="19" spans="2:6" x14ac:dyDescent="0.25">
      <c r="B19" s="37" t="s">
        <v>204</v>
      </c>
      <c r="C19" s="38" t="s">
        <v>237</v>
      </c>
      <c r="D19" s="38" t="s">
        <v>238</v>
      </c>
      <c r="E19" s="38">
        <v>100</v>
      </c>
      <c r="F19" s="39">
        <v>100</v>
      </c>
    </row>
    <row r="20" spans="2:6" x14ac:dyDescent="0.25">
      <c r="B20" s="37" t="s">
        <v>204</v>
      </c>
      <c r="C20" s="38" t="s">
        <v>239</v>
      </c>
      <c r="D20" s="38" t="s">
        <v>240</v>
      </c>
      <c r="E20" s="38">
        <v>350</v>
      </c>
      <c r="F20" s="39">
        <v>150</v>
      </c>
    </row>
    <row r="21" spans="2:6" x14ac:dyDescent="0.25">
      <c r="B21" s="37" t="s">
        <v>204</v>
      </c>
      <c r="C21" s="38" t="s">
        <v>241</v>
      </c>
      <c r="D21" s="38" t="s">
        <v>242</v>
      </c>
      <c r="E21" s="38">
        <v>200</v>
      </c>
      <c r="F21" s="39">
        <v>100</v>
      </c>
    </row>
    <row r="22" spans="2:6" ht="15.75" thickBot="1" x14ac:dyDescent="0.3">
      <c r="B22" s="41" t="s">
        <v>204</v>
      </c>
      <c r="C22" s="42" t="s">
        <v>243</v>
      </c>
      <c r="D22" s="42" t="s">
        <v>244</v>
      </c>
      <c r="E22" s="42">
        <v>80</v>
      </c>
      <c r="F22" s="43">
        <v>100</v>
      </c>
    </row>
    <row r="23" spans="2:6" ht="15.75" thickBot="1" x14ac:dyDescent="0.3">
      <c r="B23" s="44"/>
      <c r="C23" s="38"/>
      <c r="D23" s="38"/>
      <c r="E23" s="45">
        <f>SUM(E3:E22)</f>
        <v>3931</v>
      </c>
      <c r="F23" s="38"/>
    </row>
    <row r="24" spans="2:6" ht="15.75" thickBot="1" x14ac:dyDescent="0.3">
      <c r="B24" s="38"/>
      <c r="C24" s="38"/>
      <c r="D24" s="38"/>
      <c r="E24" s="38"/>
      <c r="F24" s="38"/>
    </row>
    <row r="25" spans="2:6" x14ac:dyDescent="0.25">
      <c r="B25" s="34" t="s">
        <v>245</v>
      </c>
      <c r="C25" s="35" t="s">
        <v>246</v>
      </c>
      <c r="D25" s="35" t="s">
        <v>247</v>
      </c>
      <c r="E25" s="35">
        <v>286</v>
      </c>
      <c r="F25" s="36">
        <v>22</v>
      </c>
    </row>
    <row r="26" spans="2:6" x14ac:dyDescent="0.25">
      <c r="B26" s="37" t="s">
        <v>245</v>
      </c>
      <c r="C26" s="38" t="s">
        <v>248</v>
      </c>
      <c r="D26" s="38" t="s">
        <v>249</v>
      </c>
      <c r="E26" s="38">
        <v>24000</v>
      </c>
      <c r="F26" s="39">
        <v>17000</v>
      </c>
    </row>
    <row r="27" spans="2:6" x14ac:dyDescent="0.25">
      <c r="B27" s="37" t="s">
        <v>245</v>
      </c>
      <c r="C27" s="38" t="s">
        <v>250</v>
      </c>
      <c r="D27" s="38" t="s">
        <v>251</v>
      </c>
      <c r="E27" s="38">
        <v>2500</v>
      </c>
      <c r="F27" s="39">
        <v>835</v>
      </c>
    </row>
    <row r="28" spans="2:6" x14ac:dyDescent="0.25">
      <c r="B28" s="37" t="s">
        <v>245</v>
      </c>
      <c r="C28" s="38" t="s">
        <v>252</v>
      </c>
      <c r="D28" s="38" t="s">
        <v>253</v>
      </c>
      <c r="E28" s="38">
        <v>400</v>
      </c>
      <c r="F28" s="39">
        <v>44</v>
      </c>
    </row>
    <row r="29" spans="2:6" x14ac:dyDescent="0.25">
      <c r="B29" s="37" t="s">
        <v>245</v>
      </c>
      <c r="C29" s="38" t="s">
        <v>254</v>
      </c>
      <c r="D29" s="38" t="s">
        <v>255</v>
      </c>
      <c r="E29" s="38">
        <v>125</v>
      </c>
      <c r="F29" s="39">
        <v>125</v>
      </c>
    </row>
    <row r="30" spans="2:6" x14ac:dyDescent="0.25">
      <c r="B30" s="37" t="s">
        <v>245</v>
      </c>
      <c r="C30" s="38" t="s">
        <v>256</v>
      </c>
      <c r="D30" s="38" t="s">
        <v>257</v>
      </c>
      <c r="E30" s="38">
        <v>2000</v>
      </c>
      <c r="F30" s="39">
        <v>1800</v>
      </c>
    </row>
    <row r="31" spans="2:6" x14ac:dyDescent="0.25">
      <c r="B31" s="37" t="s">
        <v>245</v>
      </c>
      <c r="C31" s="38" t="s">
        <v>258</v>
      </c>
      <c r="D31" s="38" t="s">
        <v>259</v>
      </c>
      <c r="E31" s="38">
        <v>400</v>
      </c>
      <c r="F31" s="39">
        <v>300</v>
      </c>
    </row>
    <row r="32" spans="2:6" x14ac:dyDescent="0.25">
      <c r="B32" s="37" t="s">
        <v>245</v>
      </c>
      <c r="C32" s="38" t="s">
        <v>260</v>
      </c>
      <c r="D32" s="38" t="s">
        <v>261</v>
      </c>
      <c r="E32" s="38">
        <v>300</v>
      </c>
      <c r="F32" s="39">
        <v>500</v>
      </c>
    </row>
    <row r="33" spans="2:6" x14ac:dyDescent="0.25">
      <c r="B33" s="37" t="s">
        <v>245</v>
      </c>
      <c r="C33" s="38" t="s">
        <v>262</v>
      </c>
      <c r="D33" s="38" t="s">
        <v>263</v>
      </c>
      <c r="E33" s="38">
        <v>250</v>
      </c>
      <c r="F33" s="39">
        <v>75</v>
      </c>
    </row>
    <row r="34" spans="2:6" x14ac:dyDescent="0.25">
      <c r="B34" s="37" t="s">
        <v>245</v>
      </c>
      <c r="C34" s="38" t="s">
        <v>264</v>
      </c>
      <c r="D34" s="38" t="s">
        <v>265</v>
      </c>
      <c r="E34" s="38">
        <v>700</v>
      </c>
      <c r="F34" s="39">
        <v>800</v>
      </c>
    </row>
    <row r="35" spans="2:6" x14ac:dyDescent="0.25">
      <c r="B35" s="37" t="s">
        <v>245</v>
      </c>
      <c r="C35" s="38" t="s">
        <v>266</v>
      </c>
      <c r="D35" s="38" t="s">
        <v>267</v>
      </c>
      <c r="E35" s="38">
        <v>100</v>
      </c>
      <c r="F35" s="39">
        <v>125</v>
      </c>
    </row>
    <row r="36" spans="2:6" x14ac:dyDescent="0.25">
      <c r="B36" s="37" t="s">
        <v>245</v>
      </c>
      <c r="C36" s="38" t="s">
        <v>268</v>
      </c>
      <c r="D36" s="38" t="s">
        <v>269</v>
      </c>
      <c r="E36" s="38">
        <v>1200</v>
      </c>
      <c r="F36" s="39">
        <v>500</v>
      </c>
    </row>
    <row r="37" spans="2:6" x14ac:dyDescent="0.25">
      <c r="B37" s="37" t="s">
        <v>245</v>
      </c>
      <c r="C37" s="38" t="s">
        <v>270</v>
      </c>
      <c r="D37" s="38" t="s">
        <v>271</v>
      </c>
      <c r="E37" s="38">
        <v>350</v>
      </c>
      <c r="F37" s="39">
        <v>50</v>
      </c>
    </row>
    <row r="38" spans="2:6" x14ac:dyDescent="0.25">
      <c r="B38" s="37" t="s">
        <v>245</v>
      </c>
      <c r="C38" s="38" t="s">
        <v>272</v>
      </c>
      <c r="D38" s="38" t="s">
        <v>273</v>
      </c>
      <c r="E38" s="38">
        <v>3200</v>
      </c>
      <c r="F38" s="39">
        <v>3000</v>
      </c>
    </row>
    <row r="39" spans="2:6" x14ac:dyDescent="0.25">
      <c r="B39" s="37" t="s">
        <v>245</v>
      </c>
      <c r="C39" s="38" t="s">
        <v>274</v>
      </c>
      <c r="D39" s="38" t="s">
        <v>275</v>
      </c>
      <c r="E39" s="38">
        <v>1600</v>
      </c>
      <c r="F39" s="39">
        <v>1200</v>
      </c>
    </row>
    <row r="40" spans="2:6" x14ac:dyDescent="0.25">
      <c r="B40" s="37" t="s">
        <v>245</v>
      </c>
      <c r="C40" s="38" t="s">
        <v>276</v>
      </c>
      <c r="D40" s="38" t="s">
        <v>277</v>
      </c>
      <c r="E40" s="38">
        <v>4000</v>
      </c>
      <c r="F40" s="39">
        <v>4000</v>
      </c>
    </row>
    <row r="41" spans="2:6" x14ac:dyDescent="0.25">
      <c r="B41" s="37" t="s">
        <v>245</v>
      </c>
      <c r="C41" s="38" t="s">
        <v>278</v>
      </c>
      <c r="D41" s="38" t="s">
        <v>279</v>
      </c>
      <c r="E41" s="38">
        <v>66</v>
      </c>
      <c r="F41" s="39">
        <v>80</v>
      </c>
    </row>
    <row r="42" spans="2:6" x14ac:dyDescent="0.25">
      <c r="B42" s="37" t="s">
        <v>245</v>
      </c>
      <c r="C42" s="38" t="s">
        <v>280</v>
      </c>
      <c r="D42" s="38" t="s">
        <v>281</v>
      </c>
      <c r="E42" s="38">
        <v>2000</v>
      </c>
      <c r="F42" s="39">
        <v>800</v>
      </c>
    </row>
    <row r="43" spans="2:6" x14ac:dyDescent="0.25">
      <c r="B43" s="37" t="s">
        <v>245</v>
      </c>
      <c r="C43" s="38" t="s">
        <v>282</v>
      </c>
      <c r="D43" s="38" t="s">
        <v>283</v>
      </c>
      <c r="E43" s="38">
        <v>2000</v>
      </c>
      <c r="F43" s="39">
        <v>550</v>
      </c>
    </row>
    <row r="44" spans="2:6" x14ac:dyDescent="0.25">
      <c r="B44" s="37" t="s">
        <v>245</v>
      </c>
      <c r="C44" s="38" t="s">
        <v>284</v>
      </c>
      <c r="D44" s="38" t="s">
        <v>285</v>
      </c>
      <c r="E44" s="38">
        <v>3000</v>
      </c>
      <c r="F44" s="39">
        <v>1500</v>
      </c>
    </row>
    <row r="45" spans="2:6" x14ac:dyDescent="0.25">
      <c r="B45" s="37" t="s">
        <v>245</v>
      </c>
      <c r="C45" s="38" t="s">
        <v>286</v>
      </c>
      <c r="D45" s="38" t="s">
        <v>287</v>
      </c>
      <c r="E45" s="38">
        <v>5000</v>
      </c>
      <c r="F45" s="39">
        <v>5600</v>
      </c>
    </row>
    <row r="46" spans="2:6" x14ac:dyDescent="0.25">
      <c r="B46" s="37" t="s">
        <v>245</v>
      </c>
      <c r="C46" s="38" t="s">
        <v>288</v>
      </c>
      <c r="D46" s="38" t="s">
        <v>289</v>
      </c>
      <c r="E46" s="38">
        <v>200</v>
      </c>
      <c r="F46" s="39">
        <v>50</v>
      </c>
    </row>
    <row r="47" spans="2:6" x14ac:dyDescent="0.25">
      <c r="B47" s="37" t="s">
        <v>245</v>
      </c>
      <c r="C47" s="38" t="s">
        <v>290</v>
      </c>
      <c r="D47" s="38" t="s">
        <v>291</v>
      </c>
      <c r="E47" s="38">
        <v>4000</v>
      </c>
      <c r="F47" s="39">
        <v>7000</v>
      </c>
    </row>
    <row r="48" spans="2:6" x14ac:dyDescent="0.25">
      <c r="B48" s="37" t="s">
        <v>245</v>
      </c>
      <c r="C48" s="38" t="s">
        <v>292</v>
      </c>
      <c r="D48" s="38" t="s">
        <v>293</v>
      </c>
      <c r="E48" s="38">
        <v>3600</v>
      </c>
      <c r="F48" s="39">
        <v>2200</v>
      </c>
    </row>
    <row r="49" spans="2:6" x14ac:dyDescent="0.25">
      <c r="B49" s="37" t="s">
        <v>245</v>
      </c>
      <c r="C49" s="38" t="s">
        <v>294</v>
      </c>
      <c r="D49" s="38" t="s">
        <v>295</v>
      </c>
      <c r="E49" s="38">
        <v>300</v>
      </c>
      <c r="F49" s="39">
        <v>75</v>
      </c>
    </row>
    <row r="50" spans="2:6" x14ac:dyDescent="0.25">
      <c r="B50" s="37" t="s">
        <v>245</v>
      </c>
      <c r="C50" s="38" t="s">
        <v>296</v>
      </c>
      <c r="D50" s="38" t="s">
        <v>297</v>
      </c>
      <c r="E50" s="38">
        <v>800</v>
      </c>
      <c r="F50" s="39">
        <v>850</v>
      </c>
    </row>
    <row r="51" spans="2:6" x14ac:dyDescent="0.25">
      <c r="B51" s="37" t="s">
        <v>245</v>
      </c>
      <c r="C51" s="38" t="s">
        <v>298</v>
      </c>
      <c r="D51" s="38" t="s">
        <v>299</v>
      </c>
      <c r="E51" s="38">
        <v>4500</v>
      </c>
      <c r="F51" s="39">
        <v>1800</v>
      </c>
    </row>
    <row r="52" spans="2:6" x14ac:dyDescent="0.25">
      <c r="B52" s="37" t="s">
        <v>245</v>
      </c>
      <c r="C52" s="38" t="s">
        <v>300</v>
      </c>
      <c r="D52" s="38" t="s">
        <v>301</v>
      </c>
      <c r="E52" s="38">
        <v>700</v>
      </c>
      <c r="F52" s="39">
        <v>250</v>
      </c>
    </row>
    <row r="53" spans="2:6" x14ac:dyDescent="0.25">
      <c r="B53" s="37" t="s">
        <v>245</v>
      </c>
      <c r="C53" s="38" t="s">
        <v>302</v>
      </c>
      <c r="D53" s="38" t="s">
        <v>303</v>
      </c>
      <c r="E53" s="38">
        <v>1000</v>
      </c>
      <c r="F53" s="39">
        <v>450</v>
      </c>
    </row>
    <row r="54" spans="2:6" x14ac:dyDescent="0.25">
      <c r="B54" s="37" t="s">
        <v>245</v>
      </c>
      <c r="C54" s="38" t="s">
        <v>304</v>
      </c>
      <c r="D54" s="38" t="s">
        <v>305</v>
      </c>
      <c r="E54" s="38">
        <v>50000</v>
      </c>
      <c r="F54" s="39">
        <v>24000</v>
      </c>
    </row>
    <row r="55" spans="2:6" x14ac:dyDescent="0.25">
      <c r="B55" s="37" t="s">
        <v>245</v>
      </c>
      <c r="C55" s="38" t="s">
        <v>306</v>
      </c>
      <c r="D55" s="38" t="s">
        <v>307</v>
      </c>
      <c r="E55" s="38">
        <v>2500</v>
      </c>
      <c r="F55" s="39">
        <v>2100</v>
      </c>
    </row>
    <row r="56" spans="2:6" x14ac:dyDescent="0.25">
      <c r="B56" s="37" t="s">
        <v>245</v>
      </c>
      <c r="C56" s="38" t="s">
        <v>308</v>
      </c>
      <c r="D56" s="38" t="s">
        <v>309</v>
      </c>
      <c r="E56" s="38">
        <v>500</v>
      </c>
      <c r="F56" s="39">
        <v>250</v>
      </c>
    </row>
    <row r="57" spans="2:6" x14ac:dyDescent="0.25">
      <c r="B57" s="37" t="s">
        <v>245</v>
      </c>
      <c r="C57" s="38" t="s">
        <v>310</v>
      </c>
      <c r="D57" s="38" t="s">
        <v>311</v>
      </c>
      <c r="E57" s="38">
        <v>4000</v>
      </c>
      <c r="F57" s="39">
        <v>4000</v>
      </c>
    </row>
    <row r="58" spans="2:6" x14ac:dyDescent="0.25">
      <c r="B58" s="37" t="s">
        <v>245</v>
      </c>
      <c r="C58" s="38" t="s">
        <v>312</v>
      </c>
      <c r="D58" s="38" t="s">
        <v>313</v>
      </c>
      <c r="E58" s="38">
        <v>150</v>
      </c>
      <c r="F58" s="39">
        <v>100</v>
      </c>
    </row>
    <row r="59" spans="2:6" x14ac:dyDescent="0.25">
      <c r="B59" s="37" t="s">
        <v>245</v>
      </c>
      <c r="C59" s="38" t="s">
        <v>314</v>
      </c>
      <c r="D59" s="38" t="s">
        <v>315</v>
      </c>
      <c r="E59" s="38">
        <v>5000</v>
      </c>
      <c r="F59" s="39">
        <v>2000</v>
      </c>
    </row>
    <row r="60" spans="2:6" x14ac:dyDescent="0.25">
      <c r="B60" s="37" t="s">
        <v>245</v>
      </c>
      <c r="C60" s="38" t="s">
        <v>316</v>
      </c>
      <c r="D60" s="38" t="s">
        <v>317</v>
      </c>
      <c r="E60" s="38">
        <v>500</v>
      </c>
      <c r="F60" s="39">
        <v>400</v>
      </c>
    </row>
    <row r="61" spans="2:6" x14ac:dyDescent="0.25">
      <c r="B61" s="37" t="s">
        <v>245</v>
      </c>
      <c r="C61" s="38" t="s">
        <v>318</v>
      </c>
      <c r="D61" s="38" t="s">
        <v>319</v>
      </c>
      <c r="E61" s="38">
        <v>400</v>
      </c>
      <c r="F61" s="39">
        <v>250</v>
      </c>
    </row>
    <row r="62" spans="2:6" x14ac:dyDescent="0.25">
      <c r="B62" s="37" t="s">
        <v>245</v>
      </c>
      <c r="C62" s="38" t="s">
        <v>320</v>
      </c>
      <c r="D62" s="38" t="s">
        <v>321</v>
      </c>
      <c r="E62" s="38">
        <v>750</v>
      </c>
      <c r="F62" s="39">
        <v>44</v>
      </c>
    </row>
    <row r="63" spans="2:6" x14ac:dyDescent="0.25">
      <c r="B63" s="37" t="s">
        <v>245</v>
      </c>
      <c r="C63" s="38" t="s">
        <v>322</v>
      </c>
      <c r="D63" s="38" t="s">
        <v>323</v>
      </c>
      <c r="E63" s="38">
        <v>1865</v>
      </c>
      <c r="F63" s="39">
        <v>25</v>
      </c>
    </row>
    <row r="64" spans="2:6" x14ac:dyDescent="0.25">
      <c r="B64" s="37" t="s">
        <v>245</v>
      </c>
      <c r="C64" s="38" t="s">
        <v>324</v>
      </c>
      <c r="D64" s="38" t="s">
        <v>325</v>
      </c>
      <c r="E64" s="38">
        <v>189</v>
      </c>
      <c r="F64" s="39">
        <v>40</v>
      </c>
    </row>
    <row r="65" spans="2:6" x14ac:dyDescent="0.25">
      <c r="B65" s="37" t="s">
        <v>245</v>
      </c>
      <c r="C65" s="38" t="s">
        <v>326</v>
      </c>
      <c r="D65" s="38" t="s">
        <v>327</v>
      </c>
      <c r="E65" s="38">
        <v>2000</v>
      </c>
      <c r="F65" s="39">
        <v>4500</v>
      </c>
    </row>
    <row r="66" spans="2:6" x14ac:dyDescent="0.25">
      <c r="B66" s="37" t="s">
        <v>245</v>
      </c>
      <c r="C66" s="38" t="s">
        <v>328</v>
      </c>
      <c r="D66" s="38" t="s">
        <v>329</v>
      </c>
      <c r="E66" s="38">
        <v>1000</v>
      </c>
      <c r="F66" s="39">
        <v>700</v>
      </c>
    </row>
    <row r="67" spans="2:6" ht="15.75" thickBot="1" x14ac:dyDescent="0.3">
      <c r="B67" s="41" t="s">
        <v>245</v>
      </c>
      <c r="C67" s="42" t="s">
        <v>330</v>
      </c>
      <c r="D67" s="42" t="s">
        <v>331</v>
      </c>
      <c r="E67" s="42">
        <v>800</v>
      </c>
      <c r="F67" s="43">
        <v>800</v>
      </c>
    </row>
    <row r="68" spans="2:6" ht="15.75" thickBot="1" x14ac:dyDescent="0.3">
      <c r="B68" s="44"/>
      <c r="C68" s="38"/>
      <c r="D68" s="38"/>
      <c r="E68" s="46">
        <f>SUM(E25:E67)</f>
        <v>138231</v>
      </c>
      <c r="F68" s="38"/>
    </row>
    <row r="69" spans="2:6" ht="15.75" thickBot="1" x14ac:dyDescent="0.3">
      <c r="B69" s="44"/>
      <c r="C69" s="38"/>
      <c r="D69" s="38"/>
      <c r="E69" s="38"/>
      <c r="F69" s="38"/>
    </row>
    <row r="70" spans="2:6" x14ac:dyDescent="0.25">
      <c r="B70" s="34" t="s">
        <v>332</v>
      </c>
      <c r="C70" s="35" t="s">
        <v>333</v>
      </c>
      <c r="D70" s="35" t="s">
        <v>334</v>
      </c>
      <c r="E70" s="35">
        <v>100</v>
      </c>
      <c r="F70" s="36">
        <v>40</v>
      </c>
    </row>
    <row r="71" spans="2:6" x14ac:dyDescent="0.25">
      <c r="B71" s="37" t="s">
        <v>332</v>
      </c>
      <c r="C71" s="38" t="s">
        <v>335</v>
      </c>
      <c r="D71" s="38" t="s">
        <v>336</v>
      </c>
      <c r="E71" s="38">
        <v>140</v>
      </c>
      <c r="F71" s="39">
        <v>140</v>
      </c>
    </row>
    <row r="72" spans="2:6" x14ac:dyDescent="0.25">
      <c r="B72" s="37" t="s">
        <v>332</v>
      </c>
      <c r="C72" s="38" t="s">
        <v>337</v>
      </c>
      <c r="D72" s="38" t="s">
        <v>338</v>
      </c>
      <c r="E72" s="38">
        <v>250</v>
      </c>
      <c r="F72" s="39">
        <v>50</v>
      </c>
    </row>
    <row r="73" spans="2:6" x14ac:dyDescent="0.25">
      <c r="B73" s="37" t="s">
        <v>332</v>
      </c>
      <c r="C73" s="38" t="s">
        <v>339</v>
      </c>
      <c r="D73" s="38" t="s">
        <v>340</v>
      </c>
      <c r="E73" s="38">
        <v>22</v>
      </c>
      <c r="F73" s="39">
        <v>22</v>
      </c>
    </row>
    <row r="74" spans="2:6" x14ac:dyDescent="0.25">
      <c r="B74" s="37" t="s">
        <v>332</v>
      </c>
      <c r="C74" s="38" t="s">
        <v>341</v>
      </c>
      <c r="D74" s="38" t="s">
        <v>342</v>
      </c>
      <c r="E74" s="38">
        <v>200</v>
      </c>
      <c r="F74" s="39">
        <v>400</v>
      </c>
    </row>
    <row r="75" spans="2:6" x14ac:dyDescent="0.25">
      <c r="B75" s="37" t="s">
        <v>332</v>
      </c>
      <c r="C75" s="38" t="s">
        <v>343</v>
      </c>
      <c r="D75" s="38" t="s">
        <v>344</v>
      </c>
      <c r="E75" s="38">
        <v>100</v>
      </c>
      <c r="F75" s="39">
        <v>25</v>
      </c>
    </row>
    <row r="76" spans="2:6" x14ac:dyDescent="0.25">
      <c r="B76" s="37" t="s">
        <v>332</v>
      </c>
      <c r="C76" s="38" t="s">
        <v>345</v>
      </c>
      <c r="D76" s="38" t="s">
        <v>346</v>
      </c>
      <c r="E76" s="38">
        <v>200</v>
      </c>
      <c r="F76" s="39">
        <v>200</v>
      </c>
    </row>
    <row r="77" spans="2:6" x14ac:dyDescent="0.25">
      <c r="B77" s="37" t="s">
        <v>332</v>
      </c>
      <c r="C77" s="38" t="s">
        <v>347</v>
      </c>
      <c r="D77" s="38" t="s">
        <v>348</v>
      </c>
      <c r="E77" s="38">
        <v>70</v>
      </c>
      <c r="F77" s="39">
        <v>70</v>
      </c>
    </row>
    <row r="78" spans="2:6" x14ac:dyDescent="0.25">
      <c r="B78" s="37" t="s">
        <v>332</v>
      </c>
      <c r="C78" s="38" t="s">
        <v>349</v>
      </c>
      <c r="D78" s="38" t="s">
        <v>350</v>
      </c>
      <c r="E78" s="38">
        <v>150</v>
      </c>
      <c r="F78" s="39">
        <v>60</v>
      </c>
    </row>
    <row r="79" spans="2:6" x14ac:dyDescent="0.25">
      <c r="B79" s="37" t="s">
        <v>332</v>
      </c>
      <c r="C79" s="38" t="s">
        <v>351</v>
      </c>
      <c r="D79" s="38" t="s">
        <v>352</v>
      </c>
      <c r="E79" s="38">
        <v>50</v>
      </c>
      <c r="F79" s="39">
        <v>100</v>
      </c>
    </row>
    <row r="80" spans="2:6" x14ac:dyDescent="0.25">
      <c r="B80" s="37" t="s">
        <v>332</v>
      </c>
      <c r="C80" s="38" t="s">
        <v>353</v>
      </c>
      <c r="D80" s="38" t="s">
        <v>354</v>
      </c>
      <c r="E80" s="38">
        <v>100</v>
      </c>
      <c r="F80" s="39">
        <v>24</v>
      </c>
    </row>
    <row r="81" spans="2:6" x14ac:dyDescent="0.25">
      <c r="B81" s="37" t="s">
        <v>332</v>
      </c>
      <c r="C81" s="38" t="s">
        <v>355</v>
      </c>
      <c r="D81" s="38" t="s">
        <v>356</v>
      </c>
      <c r="E81" s="38">
        <v>75</v>
      </c>
      <c r="F81" s="39">
        <v>25</v>
      </c>
    </row>
    <row r="82" spans="2:6" x14ac:dyDescent="0.25">
      <c r="B82" s="37" t="s">
        <v>332</v>
      </c>
      <c r="C82" s="38" t="s">
        <v>357</v>
      </c>
      <c r="D82" s="38" t="s">
        <v>358</v>
      </c>
      <c r="E82" s="38">
        <v>400</v>
      </c>
      <c r="F82" s="39">
        <v>50</v>
      </c>
    </row>
    <row r="83" spans="2:6" x14ac:dyDescent="0.25">
      <c r="B83" s="37" t="s">
        <v>332</v>
      </c>
      <c r="C83" s="38" t="s">
        <v>359</v>
      </c>
      <c r="D83" s="38" t="s">
        <v>360</v>
      </c>
      <c r="E83" s="38">
        <v>75</v>
      </c>
      <c r="F83" s="39">
        <v>75</v>
      </c>
    </row>
    <row r="84" spans="2:6" x14ac:dyDescent="0.25">
      <c r="B84" s="37" t="s">
        <v>332</v>
      </c>
      <c r="C84" s="38" t="s">
        <v>361</v>
      </c>
      <c r="D84" s="38" t="s">
        <v>362</v>
      </c>
      <c r="E84" s="38">
        <v>75</v>
      </c>
      <c r="F84" s="39">
        <v>22</v>
      </c>
    </row>
    <row r="85" spans="2:6" x14ac:dyDescent="0.25">
      <c r="B85" s="37" t="s">
        <v>332</v>
      </c>
      <c r="C85" s="38" t="s">
        <v>363</v>
      </c>
      <c r="D85" s="38" t="s">
        <v>364</v>
      </c>
      <c r="E85" s="38">
        <v>75</v>
      </c>
      <c r="F85" s="39">
        <v>75</v>
      </c>
    </row>
    <row r="86" spans="2:6" x14ac:dyDescent="0.25">
      <c r="B86" s="37" t="s">
        <v>332</v>
      </c>
      <c r="C86" s="38" t="s">
        <v>365</v>
      </c>
      <c r="D86" s="38" t="s">
        <v>366</v>
      </c>
      <c r="E86" s="38">
        <v>44</v>
      </c>
      <c r="F86" s="39">
        <v>44</v>
      </c>
    </row>
    <row r="87" spans="2:6" x14ac:dyDescent="0.25">
      <c r="B87" s="37" t="s">
        <v>332</v>
      </c>
      <c r="C87" s="38" t="s">
        <v>367</v>
      </c>
      <c r="D87" s="38" t="s">
        <v>368</v>
      </c>
      <c r="E87" s="38">
        <v>50</v>
      </c>
      <c r="F87" s="39">
        <v>250</v>
      </c>
    </row>
    <row r="88" spans="2:6" ht="15.75" thickBot="1" x14ac:dyDescent="0.3">
      <c r="B88" s="41" t="s">
        <v>332</v>
      </c>
      <c r="C88" s="42" t="s">
        <v>369</v>
      </c>
      <c r="D88" s="42" t="s">
        <v>370</v>
      </c>
      <c r="E88" s="42">
        <v>200</v>
      </c>
      <c r="F88" s="43">
        <v>50</v>
      </c>
    </row>
    <row r="89" spans="2:6" ht="15.75" thickBot="1" x14ac:dyDescent="0.3">
      <c r="B89" s="38"/>
      <c r="C89" s="38"/>
      <c r="D89" s="38"/>
      <c r="E89" s="46">
        <f>SUM(E70:E88)</f>
        <v>2376</v>
      </c>
      <c r="F89" s="38"/>
    </row>
    <row r="90" spans="2:6" x14ac:dyDescent="0.25">
      <c r="B90" s="38"/>
      <c r="C90" s="38"/>
      <c r="D90" s="38"/>
      <c r="E90" s="38"/>
      <c r="F90" s="38"/>
    </row>
    <row r="91" spans="2:6" ht="15.75" thickBot="1" x14ac:dyDescent="0.3">
      <c r="B91" s="38"/>
      <c r="C91" s="38"/>
      <c r="D91" s="38"/>
      <c r="E91" s="38"/>
      <c r="F91" s="38"/>
    </row>
    <row r="92" spans="2:6" ht="15.75" thickBot="1" x14ac:dyDescent="0.3">
      <c r="B92" s="31" t="s">
        <v>0</v>
      </c>
      <c r="C92" s="32" t="s">
        <v>200</v>
      </c>
      <c r="D92" s="32" t="s">
        <v>201</v>
      </c>
      <c r="E92" s="32" t="s">
        <v>202</v>
      </c>
      <c r="F92" s="33" t="s">
        <v>203</v>
      </c>
    </row>
    <row r="93" spans="2:6" x14ac:dyDescent="0.25">
      <c r="B93" s="34" t="s">
        <v>371</v>
      </c>
      <c r="C93" s="35" t="s">
        <v>372</v>
      </c>
      <c r="D93" s="35" t="s">
        <v>373</v>
      </c>
      <c r="E93" s="35">
        <v>400</v>
      </c>
      <c r="F93" s="36">
        <v>400</v>
      </c>
    </row>
    <row r="94" spans="2:6" x14ac:dyDescent="0.25">
      <c r="B94" s="37" t="s">
        <v>371</v>
      </c>
      <c r="C94" s="38" t="s">
        <v>374</v>
      </c>
      <c r="D94" s="38" t="s">
        <v>375</v>
      </c>
      <c r="E94" s="38">
        <v>150</v>
      </c>
      <c r="F94" s="39">
        <v>22</v>
      </c>
    </row>
    <row r="95" spans="2:6" x14ac:dyDescent="0.25">
      <c r="B95" s="37" t="s">
        <v>371</v>
      </c>
      <c r="C95" s="38" t="s">
        <v>376</v>
      </c>
      <c r="D95" s="38" t="s">
        <v>377</v>
      </c>
      <c r="E95" s="38">
        <v>300</v>
      </c>
      <c r="F95" s="39">
        <v>100</v>
      </c>
    </row>
    <row r="96" spans="2:6" x14ac:dyDescent="0.25">
      <c r="B96" s="37" t="s">
        <v>371</v>
      </c>
      <c r="C96" s="38" t="s">
        <v>378</v>
      </c>
      <c r="D96" s="38" t="s">
        <v>379</v>
      </c>
      <c r="E96" s="38">
        <v>500</v>
      </c>
      <c r="F96" s="39">
        <v>600</v>
      </c>
    </row>
    <row r="97" spans="2:6" x14ac:dyDescent="0.25">
      <c r="B97" s="37" t="s">
        <v>371</v>
      </c>
      <c r="C97" s="38" t="s">
        <v>380</v>
      </c>
      <c r="D97" s="38" t="s">
        <v>381</v>
      </c>
      <c r="E97" s="38">
        <v>600</v>
      </c>
      <c r="F97" s="39">
        <v>100</v>
      </c>
    </row>
    <row r="98" spans="2:6" x14ac:dyDescent="0.25">
      <c r="B98" s="37" t="s">
        <v>371</v>
      </c>
      <c r="C98" s="38" t="s">
        <v>382</v>
      </c>
      <c r="D98" s="38" t="s">
        <v>383</v>
      </c>
      <c r="E98" s="38">
        <v>145</v>
      </c>
      <c r="F98" s="39">
        <v>50</v>
      </c>
    </row>
    <row r="99" spans="2:6" x14ac:dyDescent="0.25">
      <c r="B99" s="37" t="s">
        <v>371</v>
      </c>
      <c r="C99" s="38" t="s">
        <v>384</v>
      </c>
      <c r="D99" s="38" t="s">
        <v>385</v>
      </c>
      <c r="E99" s="38">
        <v>1800</v>
      </c>
      <c r="F99" s="39">
        <v>500</v>
      </c>
    </row>
    <row r="100" spans="2:6" x14ac:dyDescent="0.25">
      <c r="B100" s="37" t="s">
        <v>371</v>
      </c>
      <c r="C100" s="38" t="s">
        <v>386</v>
      </c>
      <c r="D100" s="38" t="s">
        <v>387</v>
      </c>
      <c r="E100" s="38">
        <v>100</v>
      </c>
      <c r="F100" s="39">
        <v>75</v>
      </c>
    </row>
    <row r="101" spans="2:6" x14ac:dyDescent="0.25">
      <c r="B101" s="37" t="s">
        <v>371</v>
      </c>
      <c r="C101" s="38" t="s">
        <v>388</v>
      </c>
      <c r="D101" s="38" t="s">
        <v>389</v>
      </c>
      <c r="E101" s="38">
        <v>120</v>
      </c>
      <c r="F101" s="39">
        <v>120</v>
      </c>
    </row>
    <row r="102" spans="2:6" x14ac:dyDescent="0.25">
      <c r="B102" s="37" t="s">
        <v>371</v>
      </c>
      <c r="C102" s="38" t="s">
        <v>390</v>
      </c>
      <c r="D102" s="38" t="s">
        <v>391</v>
      </c>
      <c r="E102" s="38">
        <v>1100</v>
      </c>
      <c r="F102" s="39">
        <v>600</v>
      </c>
    </row>
    <row r="103" spans="2:6" x14ac:dyDescent="0.25">
      <c r="B103" s="37" t="s">
        <v>371</v>
      </c>
      <c r="C103" s="38" t="s">
        <v>392</v>
      </c>
      <c r="D103" s="38" t="s">
        <v>393</v>
      </c>
      <c r="E103" s="38">
        <v>300</v>
      </c>
      <c r="F103" s="39">
        <v>1000</v>
      </c>
    </row>
    <row r="104" spans="2:6" x14ac:dyDescent="0.25">
      <c r="B104" s="37" t="s">
        <v>371</v>
      </c>
      <c r="C104" s="38" t="s">
        <v>394</v>
      </c>
      <c r="D104" s="38" t="s">
        <v>395</v>
      </c>
      <c r="E104" s="38">
        <v>1400</v>
      </c>
      <c r="F104" s="39">
        <v>700</v>
      </c>
    </row>
    <row r="105" spans="2:6" x14ac:dyDescent="0.25">
      <c r="B105" s="37" t="s">
        <v>371</v>
      </c>
      <c r="C105" s="38" t="s">
        <v>396</v>
      </c>
      <c r="D105" s="38" t="s">
        <v>397</v>
      </c>
      <c r="E105" s="38">
        <v>800</v>
      </c>
      <c r="F105" s="39">
        <v>400</v>
      </c>
    </row>
    <row r="106" spans="2:6" x14ac:dyDescent="0.25">
      <c r="B106" s="37" t="s">
        <v>371</v>
      </c>
      <c r="C106" s="38" t="s">
        <v>398</v>
      </c>
      <c r="D106" s="38" t="s">
        <v>399</v>
      </c>
      <c r="E106" s="38">
        <v>90</v>
      </c>
      <c r="F106" s="39">
        <v>22</v>
      </c>
    </row>
    <row r="107" spans="2:6" x14ac:dyDescent="0.25">
      <c r="B107" s="37" t="s">
        <v>371</v>
      </c>
      <c r="C107" s="38" t="s">
        <v>400</v>
      </c>
      <c r="D107" s="38" t="s">
        <v>401</v>
      </c>
      <c r="E107" s="38">
        <v>2000</v>
      </c>
      <c r="F107" s="39">
        <v>2500</v>
      </c>
    </row>
    <row r="108" spans="2:6" x14ac:dyDescent="0.25">
      <c r="B108" s="37" t="s">
        <v>371</v>
      </c>
      <c r="C108" s="38" t="s">
        <v>402</v>
      </c>
      <c r="D108" s="38" t="s">
        <v>403</v>
      </c>
      <c r="E108" s="38">
        <v>600</v>
      </c>
      <c r="F108" s="39">
        <v>25</v>
      </c>
    </row>
    <row r="109" spans="2:6" x14ac:dyDescent="0.25">
      <c r="B109" s="37" t="s">
        <v>371</v>
      </c>
      <c r="C109" s="38" t="s">
        <v>404</v>
      </c>
      <c r="D109" s="38" t="s">
        <v>405</v>
      </c>
      <c r="E109" s="38">
        <v>50</v>
      </c>
      <c r="F109" s="39">
        <v>22</v>
      </c>
    </row>
    <row r="110" spans="2:6" x14ac:dyDescent="0.25">
      <c r="B110" s="37" t="s">
        <v>371</v>
      </c>
      <c r="C110" s="38" t="s">
        <v>406</v>
      </c>
      <c r="D110" s="38" t="s">
        <v>407</v>
      </c>
      <c r="E110" s="38">
        <v>22</v>
      </c>
      <c r="F110" s="39">
        <v>400</v>
      </c>
    </row>
    <row r="111" spans="2:6" x14ac:dyDescent="0.25">
      <c r="B111" s="37" t="s">
        <v>371</v>
      </c>
      <c r="C111" s="38" t="s">
        <v>408</v>
      </c>
      <c r="D111" s="38" t="s">
        <v>409</v>
      </c>
      <c r="E111" s="38">
        <v>800</v>
      </c>
      <c r="F111" s="39">
        <v>800</v>
      </c>
    </row>
    <row r="112" spans="2:6" x14ac:dyDescent="0.25">
      <c r="B112" s="37" t="s">
        <v>371</v>
      </c>
      <c r="C112" s="38" t="s">
        <v>410</v>
      </c>
      <c r="D112" s="38" t="s">
        <v>411</v>
      </c>
      <c r="E112" s="38">
        <v>300</v>
      </c>
      <c r="F112" s="39">
        <v>100</v>
      </c>
    </row>
    <row r="113" spans="2:6" x14ac:dyDescent="0.25">
      <c r="B113" s="37" t="s">
        <v>371</v>
      </c>
      <c r="C113" s="38" t="s">
        <v>412</v>
      </c>
      <c r="D113" s="38" t="s">
        <v>413</v>
      </c>
      <c r="E113" s="38">
        <v>600</v>
      </c>
      <c r="F113" s="39">
        <v>110</v>
      </c>
    </row>
    <row r="114" spans="2:6" x14ac:dyDescent="0.25">
      <c r="B114" s="37" t="s">
        <v>371</v>
      </c>
      <c r="C114" s="38" t="s">
        <v>414</v>
      </c>
      <c r="D114" s="38" t="s">
        <v>415</v>
      </c>
      <c r="E114" s="38">
        <v>700</v>
      </c>
      <c r="F114" s="39">
        <v>400</v>
      </c>
    </row>
    <row r="115" spans="2:6" x14ac:dyDescent="0.25">
      <c r="B115" s="37" t="s">
        <v>371</v>
      </c>
      <c r="C115" s="38" t="s">
        <v>416</v>
      </c>
      <c r="D115" s="38" t="s">
        <v>417</v>
      </c>
      <c r="E115" s="38">
        <v>300</v>
      </c>
      <c r="F115" s="39">
        <v>80</v>
      </c>
    </row>
    <row r="116" spans="2:6" x14ac:dyDescent="0.25">
      <c r="B116" s="37" t="s">
        <v>371</v>
      </c>
      <c r="C116" s="38" t="s">
        <v>418</v>
      </c>
      <c r="D116" s="38" t="s">
        <v>419</v>
      </c>
      <c r="E116" s="38">
        <v>600</v>
      </c>
      <c r="F116" s="39">
        <v>100</v>
      </c>
    </row>
    <row r="117" spans="2:6" x14ac:dyDescent="0.25">
      <c r="B117" s="37" t="s">
        <v>371</v>
      </c>
      <c r="C117" s="38" t="s">
        <v>420</v>
      </c>
      <c r="D117" s="38" t="s">
        <v>421</v>
      </c>
      <c r="E117" s="38">
        <v>300</v>
      </c>
      <c r="F117" s="39">
        <v>80</v>
      </c>
    </row>
    <row r="118" spans="2:6" x14ac:dyDescent="0.25">
      <c r="B118" s="37" t="s">
        <v>371</v>
      </c>
      <c r="C118" s="38" t="s">
        <v>422</v>
      </c>
      <c r="D118" s="38" t="s">
        <v>423</v>
      </c>
      <c r="E118" s="38">
        <v>200</v>
      </c>
      <c r="F118" s="39">
        <v>200</v>
      </c>
    </row>
    <row r="119" spans="2:6" x14ac:dyDescent="0.25">
      <c r="B119" s="37" t="s">
        <v>371</v>
      </c>
      <c r="C119" s="38" t="s">
        <v>424</v>
      </c>
      <c r="D119" s="38" t="s">
        <v>425</v>
      </c>
      <c r="E119" s="38">
        <v>100</v>
      </c>
      <c r="F119" s="39">
        <v>50</v>
      </c>
    </row>
    <row r="120" spans="2:6" x14ac:dyDescent="0.25">
      <c r="B120" s="37" t="s">
        <v>371</v>
      </c>
      <c r="C120" s="38" t="s">
        <v>426</v>
      </c>
      <c r="D120" s="38" t="s">
        <v>427</v>
      </c>
      <c r="E120" s="38">
        <v>160</v>
      </c>
      <c r="F120" s="39">
        <v>80</v>
      </c>
    </row>
    <row r="121" spans="2:6" x14ac:dyDescent="0.25">
      <c r="B121" s="37" t="s">
        <v>371</v>
      </c>
      <c r="C121" s="38" t="s">
        <v>428</v>
      </c>
      <c r="D121" s="38" t="s">
        <v>429</v>
      </c>
      <c r="E121" s="38">
        <v>120</v>
      </c>
      <c r="F121" s="39">
        <v>44</v>
      </c>
    </row>
    <row r="122" spans="2:6" x14ac:dyDescent="0.25">
      <c r="B122" s="37" t="s">
        <v>371</v>
      </c>
      <c r="C122" s="38" t="s">
        <v>430</v>
      </c>
      <c r="D122" s="38" t="s">
        <v>431</v>
      </c>
      <c r="E122" s="38">
        <v>140</v>
      </c>
      <c r="F122" s="39">
        <v>96</v>
      </c>
    </row>
    <row r="123" spans="2:6" x14ac:dyDescent="0.25">
      <c r="B123" s="37" t="s">
        <v>371</v>
      </c>
      <c r="C123" s="38" t="s">
        <v>432</v>
      </c>
      <c r="D123" s="38" t="s">
        <v>433</v>
      </c>
      <c r="E123" s="38">
        <v>75</v>
      </c>
      <c r="F123" s="39">
        <v>30</v>
      </c>
    </row>
    <row r="124" spans="2:6" ht="15.75" thickBot="1" x14ac:dyDescent="0.3">
      <c r="B124" s="41" t="s">
        <v>371</v>
      </c>
      <c r="C124" s="42" t="s">
        <v>434</v>
      </c>
      <c r="D124" s="42" t="s">
        <v>435</v>
      </c>
      <c r="E124" s="42">
        <v>125</v>
      </c>
      <c r="F124" s="43">
        <v>44</v>
      </c>
    </row>
    <row r="125" spans="2:6" ht="15.75" thickBot="1" x14ac:dyDescent="0.3">
      <c r="B125" s="38"/>
      <c r="C125" s="38"/>
      <c r="D125" s="38"/>
      <c r="E125" s="46">
        <f>SUM(E93:E124)</f>
        <v>14997</v>
      </c>
      <c r="F125" s="38"/>
    </row>
    <row r="126" spans="2:6" ht="15.75" thickBot="1" x14ac:dyDescent="0.3">
      <c r="B126" s="38"/>
      <c r="C126" s="38"/>
      <c r="D126" s="38"/>
      <c r="E126" s="38"/>
      <c r="F126" s="38"/>
    </row>
    <row r="127" spans="2:6" x14ac:dyDescent="0.25">
      <c r="B127" s="34" t="s">
        <v>436</v>
      </c>
      <c r="C127" s="35" t="s">
        <v>437</v>
      </c>
      <c r="D127" s="35" t="s">
        <v>438</v>
      </c>
      <c r="E127" s="35">
        <v>400</v>
      </c>
      <c r="F127" s="36">
        <v>120</v>
      </c>
    </row>
    <row r="128" spans="2:6" x14ac:dyDescent="0.25">
      <c r="B128" s="37" t="s">
        <v>436</v>
      </c>
      <c r="C128" s="38" t="s">
        <v>439</v>
      </c>
      <c r="D128" s="38" t="s">
        <v>440</v>
      </c>
      <c r="E128" s="38">
        <v>300</v>
      </c>
      <c r="F128" s="39">
        <v>50</v>
      </c>
    </row>
    <row r="129" spans="2:6" x14ac:dyDescent="0.25">
      <c r="B129" s="37" t="s">
        <v>436</v>
      </c>
      <c r="C129" s="38" t="s">
        <v>441</v>
      </c>
      <c r="D129" s="38" t="s">
        <v>442</v>
      </c>
      <c r="E129" s="38">
        <v>75</v>
      </c>
      <c r="F129" s="39">
        <v>100</v>
      </c>
    </row>
    <row r="130" spans="2:6" x14ac:dyDescent="0.25">
      <c r="B130" s="37" t="s">
        <v>436</v>
      </c>
      <c r="C130" s="38" t="s">
        <v>443</v>
      </c>
      <c r="D130" s="38" t="s">
        <v>444</v>
      </c>
      <c r="E130" s="38">
        <v>85</v>
      </c>
      <c r="F130" s="39">
        <v>60</v>
      </c>
    </row>
    <row r="131" spans="2:6" x14ac:dyDescent="0.25">
      <c r="B131" s="37" t="s">
        <v>436</v>
      </c>
      <c r="C131" s="38" t="s">
        <v>445</v>
      </c>
      <c r="D131" s="38" t="s">
        <v>446</v>
      </c>
      <c r="E131" s="38">
        <v>60</v>
      </c>
      <c r="F131" s="39">
        <v>75</v>
      </c>
    </row>
    <row r="132" spans="2:6" x14ac:dyDescent="0.25">
      <c r="B132" s="37" t="s">
        <v>436</v>
      </c>
      <c r="C132" s="38" t="s">
        <v>408</v>
      </c>
      <c r="D132" s="38" t="s">
        <v>447</v>
      </c>
      <c r="E132" s="38">
        <v>150</v>
      </c>
      <c r="F132" s="39">
        <v>150</v>
      </c>
    </row>
    <row r="133" spans="2:6" x14ac:dyDescent="0.25">
      <c r="B133" s="37" t="s">
        <v>436</v>
      </c>
      <c r="C133" s="38" t="s">
        <v>448</v>
      </c>
      <c r="D133" s="38" t="s">
        <v>449</v>
      </c>
      <c r="E133" s="38">
        <v>25</v>
      </c>
      <c r="F133" s="39">
        <v>25</v>
      </c>
    </row>
    <row r="134" spans="2:6" x14ac:dyDescent="0.25">
      <c r="B134" s="37" t="s">
        <v>436</v>
      </c>
      <c r="C134" s="38" t="s">
        <v>450</v>
      </c>
      <c r="D134" s="38" t="s">
        <v>451</v>
      </c>
      <c r="E134" s="38">
        <v>75</v>
      </c>
      <c r="F134" s="39">
        <v>100</v>
      </c>
    </row>
    <row r="135" spans="2:6" x14ac:dyDescent="0.25">
      <c r="B135" s="37" t="s">
        <v>436</v>
      </c>
      <c r="C135" s="38" t="s">
        <v>452</v>
      </c>
      <c r="D135" s="38" t="s">
        <v>453</v>
      </c>
      <c r="E135" s="38">
        <v>44</v>
      </c>
      <c r="F135" s="39">
        <v>44</v>
      </c>
    </row>
    <row r="136" spans="2:6" x14ac:dyDescent="0.25">
      <c r="B136" s="37" t="s">
        <v>436</v>
      </c>
      <c r="C136" s="38" t="s">
        <v>454</v>
      </c>
      <c r="D136" s="38" t="s">
        <v>455</v>
      </c>
      <c r="E136" s="38">
        <v>150</v>
      </c>
      <c r="F136" s="39">
        <v>50</v>
      </c>
    </row>
    <row r="137" spans="2:6" x14ac:dyDescent="0.25">
      <c r="B137" s="37" t="s">
        <v>436</v>
      </c>
      <c r="C137" s="38" t="s">
        <v>456</v>
      </c>
      <c r="D137" s="38" t="s">
        <v>457</v>
      </c>
      <c r="E137" s="38">
        <v>72</v>
      </c>
      <c r="F137" s="39">
        <v>120</v>
      </c>
    </row>
    <row r="138" spans="2:6" x14ac:dyDescent="0.25">
      <c r="B138" s="37" t="s">
        <v>436</v>
      </c>
      <c r="C138" s="38" t="s">
        <v>458</v>
      </c>
      <c r="D138" s="38" t="s">
        <v>459</v>
      </c>
      <c r="E138" s="38">
        <v>25</v>
      </c>
      <c r="F138" s="39">
        <v>25</v>
      </c>
    </row>
    <row r="139" spans="2:6" ht="15.75" thickBot="1" x14ac:dyDescent="0.3">
      <c r="B139" s="41" t="s">
        <v>436</v>
      </c>
      <c r="C139" s="42" t="s">
        <v>460</v>
      </c>
      <c r="D139" s="42" t="s">
        <v>461</v>
      </c>
      <c r="E139" s="42">
        <v>175</v>
      </c>
      <c r="F139" s="43">
        <v>50</v>
      </c>
    </row>
    <row r="140" spans="2:6" ht="15.75" thickBot="1" x14ac:dyDescent="0.3">
      <c r="B140" s="38"/>
      <c r="C140" s="38"/>
      <c r="D140" s="38"/>
      <c r="E140" s="46">
        <f>SUM(E127:E139)</f>
        <v>1636</v>
      </c>
      <c r="F140" s="38"/>
    </row>
    <row r="141" spans="2:6" ht="15.75" thickBot="1" x14ac:dyDescent="0.3">
      <c r="B141" s="38"/>
      <c r="C141" s="38"/>
      <c r="D141" s="38"/>
      <c r="E141" s="38"/>
      <c r="F141" s="38"/>
    </row>
    <row r="142" spans="2:6" x14ac:dyDescent="0.25">
      <c r="B142" s="34" t="s">
        <v>462</v>
      </c>
      <c r="C142" s="35" t="s">
        <v>463</v>
      </c>
      <c r="D142" s="35" t="s">
        <v>464</v>
      </c>
      <c r="E142" s="35">
        <v>400</v>
      </c>
      <c r="F142" s="36">
        <v>200</v>
      </c>
    </row>
    <row r="143" spans="2:6" x14ac:dyDescent="0.25">
      <c r="B143" s="37" t="s">
        <v>462</v>
      </c>
      <c r="C143" s="38" t="s">
        <v>465</v>
      </c>
      <c r="D143" s="38" t="s">
        <v>466</v>
      </c>
      <c r="E143" s="38">
        <v>300</v>
      </c>
      <c r="F143" s="39">
        <v>800</v>
      </c>
    </row>
    <row r="144" spans="2:6" x14ac:dyDescent="0.25">
      <c r="B144" s="37" t="s">
        <v>462</v>
      </c>
      <c r="C144" s="38" t="s">
        <v>467</v>
      </c>
      <c r="D144" s="38" t="s">
        <v>468</v>
      </c>
      <c r="E144" s="38">
        <v>500</v>
      </c>
      <c r="F144" s="39">
        <v>100</v>
      </c>
    </row>
    <row r="145" spans="2:6" x14ac:dyDescent="0.25">
      <c r="B145" s="37" t="s">
        <v>462</v>
      </c>
      <c r="C145" s="38" t="s">
        <v>469</v>
      </c>
      <c r="D145" s="38" t="s">
        <v>470</v>
      </c>
      <c r="E145" s="38">
        <v>60</v>
      </c>
      <c r="F145" s="39">
        <v>40</v>
      </c>
    </row>
    <row r="146" spans="2:6" x14ac:dyDescent="0.25">
      <c r="B146" s="37" t="s">
        <v>462</v>
      </c>
      <c r="C146" s="38" t="s">
        <v>471</v>
      </c>
      <c r="D146" s="38" t="s">
        <v>472</v>
      </c>
      <c r="E146" s="38">
        <v>250</v>
      </c>
      <c r="F146" s="39">
        <v>500</v>
      </c>
    </row>
    <row r="147" spans="2:6" x14ac:dyDescent="0.25">
      <c r="B147" s="37" t="s">
        <v>462</v>
      </c>
      <c r="C147" s="38" t="s">
        <v>339</v>
      </c>
      <c r="D147" s="38" t="s">
        <v>473</v>
      </c>
      <c r="E147" s="38">
        <v>300</v>
      </c>
      <c r="F147" s="39">
        <v>150</v>
      </c>
    </row>
    <row r="148" spans="2:6" x14ac:dyDescent="0.25">
      <c r="B148" s="37" t="s">
        <v>462</v>
      </c>
      <c r="C148" s="38" t="s">
        <v>474</v>
      </c>
      <c r="D148" s="38" t="s">
        <v>475</v>
      </c>
      <c r="E148" s="38">
        <v>150</v>
      </c>
      <c r="F148" s="39">
        <v>100</v>
      </c>
    </row>
    <row r="149" spans="2:6" x14ac:dyDescent="0.25">
      <c r="B149" s="37" t="s">
        <v>462</v>
      </c>
      <c r="C149" s="38" t="s">
        <v>476</v>
      </c>
      <c r="D149" s="38" t="s">
        <v>477</v>
      </c>
      <c r="E149" s="38">
        <v>300</v>
      </c>
      <c r="F149" s="39">
        <v>90</v>
      </c>
    </row>
    <row r="150" spans="2:6" x14ac:dyDescent="0.25">
      <c r="B150" s="37" t="s">
        <v>462</v>
      </c>
      <c r="C150" s="38" t="s">
        <v>478</v>
      </c>
      <c r="D150" s="38" t="s">
        <v>479</v>
      </c>
      <c r="E150" s="38">
        <v>300</v>
      </c>
      <c r="F150" s="39">
        <v>24</v>
      </c>
    </row>
    <row r="151" spans="2:6" x14ac:dyDescent="0.25">
      <c r="B151" s="37" t="s">
        <v>462</v>
      </c>
      <c r="C151" s="38" t="s">
        <v>480</v>
      </c>
      <c r="D151" s="38" t="s">
        <v>481</v>
      </c>
      <c r="E151" s="38">
        <v>135</v>
      </c>
      <c r="F151" s="39">
        <v>60</v>
      </c>
    </row>
    <row r="152" spans="2:6" x14ac:dyDescent="0.25">
      <c r="B152" s="37" t="s">
        <v>462</v>
      </c>
      <c r="C152" s="38" t="s">
        <v>482</v>
      </c>
      <c r="D152" s="38" t="s">
        <v>483</v>
      </c>
      <c r="E152" s="38">
        <v>22</v>
      </c>
      <c r="F152" s="39">
        <v>22</v>
      </c>
    </row>
    <row r="153" spans="2:6" x14ac:dyDescent="0.25">
      <c r="B153" s="37" t="s">
        <v>462</v>
      </c>
      <c r="C153" s="38" t="s">
        <v>484</v>
      </c>
      <c r="D153" s="38" t="s">
        <v>485</v>
      </c>
      <c r="E153" s="38">
        <v>1500</v>
      </c>
      <c r="F153" s="39">
        <v>700</v>
      </c>
    </row>
    <row r="154" spans="2:6" x14ac:dyDescent="0.25">
      <c r="B154" s="37" t="s">
        <v>462</v>
      </c>
      <c r="C154" s="38" t="s">
        <v>486</v>
      </c>
      <c r="D154" s="38" t="s">
        <v>487</v>
      </c>
      <c r="E154" s="38">
        <v>800</v>
      </c>
      <c r="F154" s="39">
        <v>350</v>
      </c>
    </row>
    <row r="155" spans="2:6" ht="16.5" customHeight="1" x14ac:dyDescent="0.25">
      <c r="B155" s="37" t="s">
        <v>462</v>
      </c>
      <c r="C155" s="38" t="s">
        <v>488</v>
      </c>
      <c r="D155" s="38" t="s">
        <v>489</v>
      </c>
      <c r="E155" s="38">
        <v>1200</v>
      </c>
      <c r="F155" s="39">
        <v>1000</v>
      </c>
    </row>
    <row r="156" spans="2:6" ht="16.5" customHeight="1" x14ac:dyDescent="0.25">
      <c r="B156" s="37" t="s">
        <v>462</v>
      </c>
      <c r="C156" s="38" t="s">
        <v>490</v>
      </c>
      <c r="D156" s="38" t="s">
        <v>491</v>
      </c>
      <c r="E156" s="38">
        <v>160</v>
      </c>
      <c r="F156" s="39">
        <v>160</v>
      </c>
    </row>
    <row r="157" spans="2:6" x14ac:dyDescent="0.25">
      <c r="B157" s="37" t="s">
        <v>462</v>
      </c>
      <c r="C157" s="38" t="s">
        <v>492</v>
      </c>
      <c r="D157" s="38" t="s">
        <v>493</v>
      </c>
      <c r="E157" s="38">
        <v>100</v>
      </c>
      <c r="F157" s="39">
        <v>140</v>
      </c>
    </row>
    <row r="158" spans="2:6" x14ac:dyDescent="0.25">
      <c r="B158" s="37" t="s">
        <v>462</v>
      </c>
      <c r="C158" s="38" t="s">
        <v>494</v>
      </c>
      <c r="D158" s="38" t="s">
        <v>495</v>
      </c>
      <c r="E158" s="38">
        <v>400</v>
      </c>
      <c r="F158" s="39">
        <v>350</v>
      </c>
    </row>
    <row r="159" spans="2:6" x14ac:dyDescent="0.25">
      <c r="B159" s="37" t="s">
        <v>462</v>
      </c>
      <c r="C159" s="38" t="s">
        <v>496</v>
      </c>
      <c r="D159" s="38" t="s">
        <v>497</v>
      </c>
      <c r="E159" s="38">
        <v>500</v>
      </c>
      <c r="F159" s="39">
        <v>500</v>
      </c>
    </row>
    <row r="160" spans="2:6" x14ac:dyDescent="0.25">
      <c r="B160" s="37" t="s">
        <v>462</v>
      </c>
      <c r="C160" s="38" t="s">
        <v>498</v>
      </c>
      <c r="D160" s="38" t="s">
        <v>499</v>
      </c>
      <c r="E160" s="38">
        <v>1500</v>
      </c>
      <c r="F160" s="39">
        <v>900</v>
      </c>
    </row>
    <row r="161" spans="2:6" x14ac:dyDescent="0.25">
      <c r="B161" s="37" t="s">
        <v>462</v>
      </c>
      <c r="C161" s="38" t="s">
        <v>500</v>
      </c>
      <c r="D161" s="38" t="s">
        <v>501</v>
      </c>
      <c r="E161" s="38">
        <v>300</v>
      </c>
      <c r="F161" s="39">
        <v>200</v>
      </c>
    </row>
    <row r="162" spans="2:6" x14ac:dyDescent="0.25">
      <c r="B162" s="37" t="s">
        <v>462</v>
      </c>
      <c r="C162" s="38" t="s">
        <v>502</v>
      </c>
      <c r="D162" s="38" t="s">
        <v>503</v>
      </c>
      <c r="E162" s="38">
        <v>300</v>
      </c>
      <c r="F162" s="39">
        <v>300</v>
      </c>
    </row>
    <row r="163" spans="2:6" x14ac:dyDescent="0.25">
      <c r="B163" s="37" t="s">
        <v>462</v>
      </c>
      <c r="C163" s="38" t="s">
        <v>504</v>
      </c>
      <c r="D163" s="38" t="s">
        <v>505</v>
      </c>
      <c r="E163" s="38">
        <v>300</v>
      </c>
      <c r="F163" s="39">
        <v>100</v>
      </c>
    </row>
    <row r="164" spans="2:6" x14ac:dyDescent="0.25">
      <c r="B164" s="37" t="s">
        <v>462</v>
      </c>
      <c r="C164" s="38" t="s">
        <v>506</v>
      </c>
      <c r="D164" s="38" t="s">
        <v>507</v>
      </c>
      <c r="E164" s="38">
        <v>1000</v>
      </c>
      <c r="F164" s="39">
        <v>1000</v>
      </c>
    </row>
    <row r="165" spans="2:6" x14ac:dyDescent="0.25">
      <c r="B165" s="37" t="s">
        <v>462</v>
      </c>
      <c r="C165" s="38" t="s">
        <v>508</v>
      </c>
      <c r="D165" s="38" t="s">
        <v>509</v>
      </c>
      <c r="E165" s="38">
        <v>200</v>
      </c>
      <c r="F165" s="39">
        <v>300</v>
      </c>
    </row>
    <row r="166" spans="2:6" x14ac:dyDescent="0.25">
      <c r="B166" s="37" t="s">
        <v>462</v>
      </c>
      <c r="C166" s="38" t="s">
        <v>510</v>
      </c>
      <c r="D166" s="38" t="s">
        <v>511</v>
      </c>
      <c r="E166" s="38">
        <v>100</v>
      </c>
      <c r="F166" s="39">
        <v>150</v>
      </c>
    </row>
    <row r="167" spans="2:6" x14ac:dyDescent="0.25">
      <c r="B167" s="37" t="s">
        <v>462</v>
      </c>
      <c r="C167" s="38" t="s">
        <v>512</v>
      </c>
      <c r="D167" s="38" t="s">
        <v>513</v>
      </c>
      <c r="E167" s="38">
        <v>200</v>
      </c>
      <c r="F167" s="39">
        <v>50</v>
      </c>
    </row>
    <row r="168" spans="2:6" x14ac:dyDescent="0.25">
      <c r="B168" s="37" t="s">
        <v>462</v>
      </c>
      <c r="C168" s="38" t="s">
        <v>514</v>
      </c>
      <c r="D168" s="38" t="s">
        <v>515</v>
      </c>
      <c r="E168" s="38">
        <v>200</v>
      </c>
      <c r="F168" s="39">
        <v>100</v>
      </c>
    </row>
    <row r="169" spans="2:6" x14ac:dyDescent="0.25">
      <c r="B169" s="37" t="s">
        <v>462</v>
      </c>
      <c r="C169" s="38" t="s">
        <v>516</v>
      </c>
      <c r="D169" s="38" t="s">
        <v>517</v>
      </c>
      <c r="E169" s="38">
        <v>200</v>
      </c>
      <c r="F169" s="39">
        <v>250</v>
      </c>
    </row>
    <row r="170" spans="2:6" x14ac:dyDescent="0.25">
      <c r="B170" s="37" t="s">
        <v>462</v>
      </c>
      <c r="C170" s="38" t="s">
        <v>518</v>
      </c>
      <c r="D170" s="38" t="s">
        <v>519</v>
      </c>
      <c r="E170" s="38">
        <v>1000</v>
      </c>
      <c r="F170" s="39">
        <v>300</v>
      </c>
    </row>
    <row r="171" spans="2:6" x14ac:dyDescent="0.25">
      <c r="B171" s="37" t="s">
        <v>462</v>
      </c>
      <c r="C171" s="38" t="s">
        <v>520</v>
      </c>
      <c r="D171" s="38" t="s">
        <v>521</v>
      </c>
      <c r="E171" s="38">
        <v>100</v>
      </c>
      <c r="F171" s="39">
        <v>75</v>
      </c>
    </row>
    <row r="172" spans="2:6" x14ac:dyDescent="0.25">
      <c r="B172" s="37" t="s">
        <v>462</v>
      </c>
      <c r="C172" s="38" t="s">
        <v>522</v>
      </c>
      <c r="D172" s="38" t="s">
        <v>523</v>
      </c>
      <c r="E172" s="38">
        <v>300</v>
      </c>
      <c r="F172" s="39">
        <v>200</v>
      </c>
    </row>
    <row r="173" spans="2:6" x14ac:dyDescent="0.25">
      <c r="B173" s="37" t="s">
        <v>462</v>
      </c>
      <c r="C173" s="38" t="s">
        <v>524</v>
      </c>
      <c r="D173" s="38" t="s">
        <v>525</v>
      </c>
      <c r="E173" s="38">
        <v>200</v>
      </c>
      <c r="F173" s="39">
        <v>72</v>
      </c>
    </row>
    <row r="174" spans="2:6" x14ac:dyDescent="0.25">
      <c r="B174" s="37" t="s">
        <v>462</v>
      </c>
      <c r="C174" s="38" t="s">
        <v>526</v>
      </c>
      <c r="D174" s="38" t="s">
        <v>527</v>
      </c>
      <c r="E174" s="38">
        <v>800</v>
      </c>
      <c r="F174" s="39">
        <v>400</v>
      </c>
    </row>
    <row r="175" spans="2:6" x14ac:dyDescent="0.25">
      <c r="B175" s="37" t="s">
        <v>462</v>
      </c>
      <c r="C175" s="38" t="s">
        <v>528</v>
      </c>
      <c r="D175" s="38" t="s">
        <v>529</v>
      </c>
      <c r="E175" s="38">
        <v>175</v>
      </c>
      <c r="F175" s="39">
        <v>25</v>
      </c>
    </row>
    <row r="176" spans="2:6" x14ac:dyDescent="0.25">
      <c r="B176" s="37" t="s">
        <v>462</v>
      </c>
      <c r="C176" s="38" t="s">
        <v>530</v>
      </c>
      <c r="D176" s="38" t="s">
        <v>531</v>
      </c>
      <c r="E176" s="38">
        <v>75</v>
      </c>
      <c r="F176" s="39">
        <v>50</v>
      </c>
    </row>
    <row r="177" spans="2:6" x14ac:dyDescent="0.25">
      <c r="B177" s="37" t="s">
        <v>462</v>
      </c>
      <c r="C177" s="38" t="s">
        <v>532</v>
      </c>
      <c r="D177" s="38" t="s">
        <v>533</v>
      </c>
      <c r="E177" s="38">
        <v>1500</v>
      </c>
      <c r="F177" s="39">
        <v>400</v>
      </c>
    </row>
    <row r="178" spans="2:6" x14ac:dyDescent="0.25">
      <c r="B178" s="37" t="s">
        <v>462</v>
      </c>
      <c r="C178" s="38" t="s">
        <v>534</v>
      </c>
      <c r="D178" s="38" t="s">
        <v>535</v>
      </c>
      <c r="E178" s="38">
        <v>325</v>
      </c>
      <c r="F178" s="39">
        <v>300</v>
      </c>
    </row>
    <row r="179" spans="2:6" x14ac:dyDescent="0.25">
      <c r="B179" s="37" t="s">
        <v>462</v>
      </c>
      <c r="C179" s="38" t="s">
        <v>536</v>
      </c>
      <c r="D179" s="38" t="s">
        <v>537</v>
      </c>
      <c r="E179" s="38">
        <v>400</v>
      </c>
      <c r="F179" s="39">
        <v>500</v>
      </c>
    </row>
    <row r="180" spans="2:6" x14ac:dyDescent="0.25">
      <c r="B180" s="37" t="s">
        <v>462</v>
      </c>
      <c r="C180" s="38" t="s">
        <v>538</v>
      </c>
      <c r="D180" s="38" t="s">
        <v>539</v>
      </c>
      <c r="E180" s="38">
        <v>500</v>
      </c>
      <c r="F180" s="39">
        <v>100</v>
      </c>
    </row>
    <row r="181" spans="2:6" x14ac:dyDescent="0.25">
      <c r="B181" s="37" t="s">
        <v>462</v>
      </c>
      <c r="C181" s="38" t="s">
        <v>540</v>
      </c>
      <c r="D181" s="38" t="s">
        <v>541</v>
      </c>
      <c r="E181" s="38">
        <v>75</v>
      </c>
      <c r="F181" s="39">
        <v>50</v>
      </c>
    </row>
    <row r="182" spans="2:6" x14ac:dyDescent="0.25">
      <c r="B182" s="37" t="s">
        <v>462</v>
      </c>
      <c r="C182" s="38" t="s">
        <v>542</v>
      </c>
      <c r="D182" s="38" t="s">
        <v>543</v>
      </c>
      <c r="E182" s="38">
        <v>200</v>
      </c>
      <c r="F182" s="39">
        <v>66</v>
      </c>
    </row>
    <row r="183" spans="2:6" ht="15.75" thickBot="1" x14ac:dyDescent="0.3">
      <c r="B183" s="41" t="s">
        <v>462</v>
      </c>
      <c r="C183" s="42" t="s">
        <v>544</v>
      </c>
      <c r="D183" s="42" t="s">
        <v>545</v>
      </c>
      <c r="E183" s="42">
        <v>600</v>
      </c>
      <c r="F183" s="43">
        <v>600</v>
      </c>
    </row>
    <row r="184" spans="2:6" ht="15.75" thickBot="1" x14ac:dyDescent="0.3">
      <c r="B184" s="31" t="s">
        <v>0</v>
      </c>
      <c r="C184" s="32" t="s">
        <v>200</v>
      </c>
      <c r="D184" s="32" t="s">
        <v>201</v>
      </c>
      <c r="E184" s="32" t="s">
        <v>202</v>
      </c>
      <c r="F184" s="33" t="s">
        <v>203</v>
      </c>
    </row>
    <row r="185" spans="2:6" x14ac:dyDescent="0.25">
      <c r="B185" s="34" t="s">
        <v>462</v>
      </c>
      <c r="C185" s="35" t="s">
        <v>546</v>
      </c>
      <c r="D185" s="35" t="s">
        <v>547</v>
      </c>
      <c r="E185" s="35">
        <v>225</v>
      </c>
      <c r="F185" s="36">
        <v>100</v>
      </c>
    </row>
    <row r="186" spans="2:6" ht="30" x14ac:dyDescent="0.25">
      <c r="B186" s="37" t="s">
        <v>462</v>
      </c>
      <c r="C186" s="38" t="s">
        <v>548</v>
      </c>
      <c r="D186" s="38" t="s">
        <v>549</v>
      </c>
      <c r="E186" s="38">
        <v>22</v>
      </c>
      <c r="F186" s="39">
        <v>22</v>
      </c>
    </row>
    <row r="187" spans="2:6" x14ac:dyDescent="0.25">
      <c r="B187" s="37" t="s">
        <v>462</v>
      </c>
      <c r="C187" s="38" t="s">
        <v>550</v>
      </c>
      <c r="D187" s="38" t="s">
        <v>551</v>
      </c>
      <c r="E187" s="38">
        <v>75</v>
      </c>
      <c r="F187" s="39">
        <v>75</v>
      </c>
    </row>
    <row r="188" spans="2:6" x14ac:dyDescent="0.25">
      <c r="B188" s="37" t="s">
        <v>462</v>
      </c>
      <c r="C188" s="38" t="s">
        <v>552</v>
      </c>
      <c r="D188" s="38" t="s">
        <v>553</v>
      </c>
      <c r="E188" s="38">
        <v>500</v>
      </c>
      <c r="F188" s="39">
        <v>150</v>
      </c>
    </row>
    <row r="189" spans="2:6" x14ac:dyDescent="0.25">
      <c r="B189" s="37" t="s">
        <v>462</v>
      </c>
      <c r="C189" s="38" t="s">
        <v>554</v>
      </c>
      <c r="D189" s="38" t="s">
        <v>555</v>
      </c>
      <c r="E189" s="38">
        <v>225</v>
      </c>
      <c r="F189" s="39">
        <v>200</v>
      </c>
    </row>
    <row r="190" spans="2:6" x14ac:dyDescent="0.25">
      <c r="B190" s="37" t="s">
        <v>462</v>
      </c>
      <c r="C190" s="38" t="s">
        <v>556</v>
      </c>
      <c r="D190" s="38" t="s">
        <v>557</v>
      </c>
      <c r="E190" s="38">
        <v>500</v>
      </c>
      <c r="F190" s="39">
        <v>500</v>
      </c>
    </row>
    <row r="191" spans="2:6" x14ac:dyDescent="0.25">
      <c r="B191" s="37" t="s">
        <v>462</v>
      </c>
      <c r="C191" s="38" t="s">
        <v>558</v>
      </c>
      <c r="D191" s="38" t="s">
        <v>559</v>
      </c>
      <c r="E191" s="38">
        <v>150</v>
      </c>
      <c r="F191" s="39">
        <v>80</v>
      </c>
    </row>
    <row r="192" spans="2:6" x14ac:dyDescent="0.25">
      <c r="B192" s="37" t="s">
        <v>462</v>
      </c>
      <c r="C192" s="38" t="s">
        <v>560</v>
      </c>
      <c r="D192" s="38" t="s">
        <v>561</v>
      </c>
      <c r="E192" s="38">
        <v>350</v>
      </c>
      <c r="F192" s="39">
        <v>200</v>
      </c>
    </row>
    <row r="193" spans="2:6" x14ac:dyDescent="0.25">
      <c r="B193" s="37" t="s">
        <v>462</v>
      </c>
      <c r="C193" s="38" t="s">
        <v>562</v>
      </c>
      <c r="D193" s="38" t="s">
        <v>563</v>
      </c>
      <c r="E193" s="38">
        <v>100</v>
      </c>
      <c r="F193" s="39">
        <v>50</v>
      </c>
    </row>
    <row r="194" spans="2:6" x14ac:dyDescent="0.25">
      <c r="B194" s="37" t="s">
        <v>462</v>
      </c>
      <c r="C194" s="38" t="s">
        <v>564</v>
      </c>
      <c r="D194" s="38" t="s">
        <v>565</v>
      </c>
      <c r="E194" s="38">
        <v>200</v>
      </c>
      <c r="F194" s="39">
        <v>200</v>
      </c>
    </row>
    <row r="195" spans="2:6" x14ac:dyDescent="0.25">
      <c r="B195" s="37" t="s">
        <v>462</v>
      </c>
      <c r="C195" s="38" t="s">
        <v>566</v>
      </c>
      <c r="D195" s="38" t="s">
        <v>567</v>
      </c>
      <c r="E195" s="38">
        <v>1000</v>
      </c>
      <c r="F195" s="39">
        <v>1600</v>
      </c>
    </row>
    <row r="196" spans="2:6" x14ac:dyDescent="0.25">
      <c r="B196" s="37" t="s">
        <v>462</v>
      </c>
      <c r="C196" s="38" t="s">
        <v>568</v>
      </c>
      <c r="D196" s="38" t="s">
        <v>569</v>
      </c>
      <c r="E196" s="38">
        <v>400</v>
      </c>
      <c r="F196" s="39">
        <v>300</v>
      </c>
    </row>
    <row r="197" spans="2:6" x14ac:dyDescent="0.25">
      <c r="B197" s="37" t="s">
        <v>462</v>
      </c>
      <c r="C197" s="38" t="s">
        <v>570</v>
      </c>
      <c r="D197" s="38" t="s">
        <v>571</v>
      </c>
      <c r="E197" s="38">
        <v>150</v>
      </c>
      <c r="F197" s="39">
        <v>100</v>
      </c>
    </row>
    <row r="198" spans="2:6" x14ac:dyDescent="0.25">
      <c r="B198" s="37" t="s">
        <v>462</v>
      </c>
      <c r="C198" s="38" t="s">
        <v>572</v>
      </c>
      <c r="D198" s="38" t="s">
        <v>573</v>
      </c>
      <c r="E198" s="38">
        <v>400</v>
      </c>
      <c r="F198" s="39">
        <v>250</v>
      </c>
    </row>
    <row r="199" spans="2:6" x14ac:dyDescent="0.25">
      <c r="B199" s="37" t="s">
        <v>462</v>
      </c>
      <c r="C199" s="38" t="s">
        <v>574</v>
      </c>
      <c r="D199" s="38" t="s">
        <v>575</v>
      </c>
      <c r="E199" s="38">
        <v>110</v>
      </c>
      <c r="F199" s="39">
        <v>44</v>
      </c>
    </row>
    <row r="200" spans="2:6" x14ac:dyDescent="0.25">
      <c r="B200" s="37" t="s">
        <v>462</v>
      </c>
      <c r="C200" s="38" t="s">
        <v>576</v>
      </c>
      <c r="D200" s="38" t="s">
        <v>577</v>
      </c>
      <c r="E200" s="38">
        <v>100</v>
      </c>
      <c r="F200" s="39">
        <v>100</v>
      </c>
    </row>
    <row r="201" spans="2:6" x14ac:dyDescent="0.25">
      <c r="B201" s="37" t="s">
        <v>462</v>
      </c>
      <c r="C201" s="38" t="s">
        <v>578</v>
      </c>
      <c r="D201" s="38" t="s">
        <v>579</v>
      </c>
      <c r="E201" s="38">
        <v>450</v>
      </c>
      <c r="F201" s="39">
        <v>500</v>
      </c>
    </row>
    <row r="202" spans="2:6" x14ac:dyDescent="0.25">
      <c r="B202" s="37" t="s">
        <v>462</v>
      </c>
      <c r="C202" s="38" t="s">
        <v>580</v>
      </c>
      <c r="D202" s="38" t="s">
        <v>581</v>
      </c>
      <c r="E202" s="38">
        <v>250</v>
      </c>
      <c r="F202" s="39">
        <v>150</v>
      </c>
    </row>
    <row r="203" spans="2:6" x14ac:dyDescent="0.25">
      <c r="B203" s="37" t="s">
        <v>462</v>
      </c>
      <c r="C203" s="38" t="s">
        <v>582</v>
      </c>
      <c r="D203" s="38" t="s">
        <v>583</v>
      </c>
      <c r="E203" s="38">
        <v>225</v>
      </c>
      <c r="F203" s="39">
        <v>100</v>
      </c>
    </row>
    <row r="204" spans="2:6" ht="15.75" thickBot="1" x14ac:dyDescent="0.3">
      <c r="B204" s="41" t="s">
        <v>462</v>
      </c>
      <c r="C204" s="42" t="s">
        <v>584</v>
      </c>
      <c r="D204" s="42" t="s">
        <v>585</v>
      </c>
      <c r="E204" s="42">
        <v>400</v>
      </c>
      <c r="F204" s="43">
        <v>300</v>
      </c>
    </row>
    <row r="205" spans="2:6" ht="15.75" thickBot="1" x14ac:dyDescent="0.3">
      <c r="B205" s="38"/>
      <c r="C205" s="38"/>
      <c r="D205" s="38"/>
      <c r="E205" s="46">
        <f>SUM(E142:E204)</f>
        <v>23759</v>
      </c>
      <c r="F205" s="38"/>
    </row>
    <row r="206" spans="2:6" ht="15.75" thickBot="1" x14ac:dyDescent="0.3">
      <c r="B206" s="38"/>
      <c r="C206" s="38"/>
      <c r="D206" s="38"/>
      <c r="E206" s="38"/>
      <c r="F206" s="38"/>
    </row>
    <row r="207" spans="2:6" x14ac:dyDescent="0.25">
      <c r="B207" s="34" t="s">
        <v>586</v>
      </c>
      <c r="C207" s="35" t="s">
        <v>587</v>
      </c>
      <c r="D207" s="35" t="s">
        <v>588</v>
      </c>
      <c r="E207" s="35">
        <v>1200</v>
      </c>
      <c r="F207" s="36">
        <v>400</v>
      </c>
    </row>
    <row r="208" spans="2:6" x14ac:dyDescent="0.25">
      <c r="B208" s="37" t="s">
        <v>586</v>
      </c>
      <c r="C208" s="38" t="s">
        <v>589</v>
      </c>
      <c r="D208" s="38" t="s">
        <v>590</v>
      </c>
      <c r="E208" s="38">
        <v>175</v>
      </c>
      <c r="F208" s="39">
        <v>25</v>
      </c>
    </row>
    <row r="209" spans="2:6" x14ac:dyDescent="0.25">
      <c r="B209" s="37" t="s">
        <v>586</v>
      </c>
      <c r="C209" s="38" t="s">
        <v>591</v>
      </c>
      <c r="D209" s="38" t="s">
        <v>592</v>
      </c>
      <c r="E209" s="38">
        <v>100</v>
      </c>
      <c r="F209" s="39">
        <v>300</v>
      </c>
    </row>
    <row r="210" spans="2:6" x14ac:dyDescent="0.25">
      <c r="B210" s="37" t="s">
        <v>586</v>
      </c>
      <c r="C210" s="38" t="s">
        <v>593</v>
      </c>
      <c r="D210" s="38" t="s">
        <v>594</v>
      </c>
      <c r="E210" s="38">
        <v>3500</v>
      </c>
      <c r="F210" s="39">
        <v>500</v>
      </c>
    </row>
    <row r="211" spans="2:6" x14ac:dyDescent="0.25">
      <c r="B211" s="37" t="s">
        <v>586</v>
      </c>
      <c r="C211" s="38" t="s">
        <v>595</v>
      </c>
      <c r="D211" s="38" t="s">
        <v>596</v>
      </c>
      <c r="E211" s="38">
        <v>750</v>
      </c>
      <c r="F211" s="39">
        <v>400</v>
      </c>
    </row>
    <row r="212" spans="2:6" x14ac:dyDescent="0.25">
      <c r="B212" s="37" t="s">
        <v>586</v>
      </c>
      <c r="C212" s="38" t="s">
        <v>597</v>
      </c>
      <c r="D212" s="38" t="s">
        <v>598</v>
      </c>
      <c r="E212" s="38">
        <v>200</v>
      </c>
      <c r="F212" s="39">
        <v>100</v>
      </c>
    </row>
    <row r="213" spans="2:6" x14ac:dyDescent="0.25">
      <c r="B213" s="37" t="s">
        <v>586</v>
      </c>
      <c r="C213" s="38" t="s">
        <v>599</v>
      </c>
      <c r="D213" s="38" t="s">
        <v>600</v>
      </c>
      <c r="E213" s="38">
        <v>200</v>
      </c>
      <c r="F213" s="39">
        <v>150</v>
      </c>
    </row>
    <row r="214" spans="2:6" x14ac:dyDescent="0.25">
      <c r="B214" s="37" t="s">
        <v>586</v>
      </c>
      <c r="C214" s="38" t="s">
        <v>601</v>
      </c>
      <c r="D214" s="38" t="s">
        <v>602</v>
      </c>
      <c r="E214" s="38">
        <v>88</v>
      </c>
      <c r="F214" s="39">
        <v>22</v>
      </c>
    </row>
    <row r="215" spans="2:6" x14ac:dyDescent="0.25">
      <c r="B215" s="37" t="s">
        <v>586</v>
      </c>
      <c r="C215" s="38" t="s">
        <v>603</v>
      </c>
      <c r="D215" s="38" t="s">
        <v>604</v>
      </c>
      <c r="E215" s="38">
        <v>350</v>
      </c>
      <c r="F215" s="39">
        <v>50</v>
      </c>
    </row>
    <row r="216" spans="2:6" x14ac:dyDescent="0.25">
      <c r="B216" s="37" t="s">
        <v>586</v>
      </c>
      <c r="C216" s="38" t="s">
        <v>215</v>
      </c>
      <c r="D216" s="38" t="s">
        <v>605</v>
      </c>
      <c r="E216" s="38">
        <v>150</v>
      </c>
      <c r="F216" s="39">
        <v>200</v>
      </c>
    </row>
    <row r="217" spans="2:6" x14ac:dyDescent="0.25">
      <c r="B217" s="37" t="s">
        <v>586</v>
      </c>
      <c r="C217" s="38" t="s">
        <v>606</v>
      </c>
      <c r="D217" s="38" t="s">
        <v>607</v>
      </c>
      <c r="E217" s="38">
        <v>100</v>
      </c>
      <c r="F217" s="39">
        <v>100</v>
      </c>
    </row>
    <row r="218" spans="2:6" x14ac:dyDescent="0.25">
      <c r="B218" s="37" t="s">
        <v>586</v>
      </c>
      <c r="C218" s="38" t="s">
        <v>608</v>
      </c>
      <c r="D218" s="38" t="s">
        <v>609</v>
      </c>
      <c r="E218" s="38">
        <v>250</v>
      </c>
      <c r="F218" s="39">
        <v>75</v>
      </c>
    </row>
    <row r="219" spans="2:6" x14ac:dyDescent="0.25">
      <c r="B219" s="37" t="s">
        <v>586</v>
      </c>
      <c r="C219" s="38" t="s">
        <v>610</v>
      </c>
      <c r="D219" s="38" t="s">
        <v>611</v>
      </c>
      <c r="E219" s="38">
        <v>200</v>
      </c>
      <c r="F219" s="39">
        <v>25</v>
      </c>
    </row>
    <row r="220" spans="2:6" x14ac:dyDescent="0.25">
      <c r="B220" s="37" t="s">
        <v>586</v>
      </c>
      <c r="C220" s="38" t="s">
        <v>612</v>
      </c>
      <c r="D220" s="38" t="s">
        <v>613</v>
      </c>
      <c r="E220" s="38">
        <v>1400</v>
      </c>
      <c r="F220" s="39">
        <v>1400</v>
      </c>
    </row>
    <row r="221" spans="2:6" x14ac:dyDescent="0.25">
      <c r="B221" s="37" t="s">
        <v>586</v>
      </c>
      <c r="C221" s="38" t="s">
        <v>614</v>
      </c>
      <c r="D221" s="38" t="s">
        <v>615</v>
      </c>
      <c r="E221" s="38">
        <v>300</v>
      </c>
      <c r="F221" s="39">
        <v>50</v>
      </c>
    </row>
    <row r="222" spans="2:6" x14ac:dyDescent="0.25">
      <c r="B222" s="37" t="s">
        <v>586</v>
      </c>
      <c r="C222" s="38" t="s">
        <v>616</v>
      </c>
      <c r="D222" s="38" t="s">
        <v>617</v>
      </c>
      <c r="E222" s="38">
        <v>225</v>
      </c>
      <c r="F222" s="39">
        <v>200</v>
      </c>
    </row>
    <row r="223" spans="2:6" x14ac:dyDescent="0.25">
      <c r="B223" s="37" t="s">
        <v>586</v>
      </c>
      <c r="C223" s="38" t="s">
        <v>618</v>
      </c>
      <c r="D223" s="38" t="s">
        <v>619</v>
      </c>
      <c r="E223" s="38">
        <v>400</v>
      </c>
      <c r="F223" s="39">
        <v>100</v>
      </c>
    </row>
    <row r="224" spans="2:6" x14ac:dyDescent="0.25">
      <c r="B224" s="37" t="s">
        <v>586</v>
      </c>
      <c r="C224" s="38" t="s">
        <v>620</v>
      </c>
      <c r="D224" s="38" t="s">
        <v>621</v>
      </c>
      <c r="E224" s="38">
        <v>250</v>
      </c>
      <c r="F224" s="39">
        <v>50</v>
      </c>
    </row>
    <row r="225" spans="2:6" x14ac:dyDescent="0.25">
      <c r="B225" s="37" t="s">
        <v>586</v>
      </c>
      <c r="C225" s="38" t="s">
        <v>622</v>
      </c>
      <c r="D225" s="38" t="s">
        <v>623</v>
      </c>
      <c r="E225" s="38">
        <v>250</v>
      </c>
      <c r="F225" s="39">
        <v>100</v>
      </c>
    </row>
    <row r="226" spans="2:6" x14ac:dyDescent="0.25">
      <c r="B226" s="37" t="s">
        <v>586</v>
      </c>
      <c r="C226" s="38" t="s">
        <v>243</v>
      </c>
      <c r="D226" s="38" t="s">
        <v>624</v>
      </c>
      <c r="E226" s="38">
        <v>150</v>
      </c>
      <c r="F226" s="39">
        <v>75</v>
      </c>
    </row>
    <row r="227" spans="2:6" x14ac:dyDescent="0.25">
      <c r="B227" s="37" t="s">
        <v>586</v>
      </c>
      <c r="C227" s="38" t="s">
        <v>625</v>
      </c>
      <c r="D227" s="38" t="s">
        <v>626</v>
      </c>
      <c r="E227" s="38">
        <v>350</v>
      </c>
      <c r="F227" s="39">
        <v>25</v>
      </c>
    </row>
    <row r="228" spans="2:6" x14ac:dyDescent="0.25">
      <c r="B228" s="37" t="s">
        <v>586</v>
      </c>
      <c r="C228" s="38" t="s">
        <v>627</v>
      </c>
      <c r="D228" s="38" t="s">
        <v>628</v>
      </c>
      <c r="E228" s="38">
        <v>40</v>
      </c>
      <c r="F228" s="39">
        <v>150</v>
      </c>
    </row>
    <row r="229" spans="2:6" ht="15.75" thickBot="1" x14ac:dyDescent="0.3">
      <c r="B229" s="41" t="s">
        <v>586</v>
      </c>
      <c r="C229" s="42" t="s">
        <v>629</v>
      </c>
      <c r="D229" s="42" t="s">
        <v>628</v>
      </c>
      <c r="E229" s="42">
        <v>250</v>
      </c>
      <c r="F229" s="43">
        <v>75</v>
      </c>
    </row>
    <row r="230" spans="2:6" ht="15.75" thickBot="1" x14ac:dyDescent="0.3">
      <c r="B230" s="38"/>
      <c r="C230" s="38"/>
      <c r="D230" s="38"/>
      <c r="E230" s="46">
        <f>SUM(E207:E229)</f>
        <v>10878</v>
      </c>
      <c r="F230" s="38"/>
    </row>
    <row r="231" spans="2:6" ht="15.75" thickBot="1" x14ac:dyDescent="0.3">
      <c r="B231" s="38"/>
      <c r="C231" s="38"/>
      <c r="D231" s="38"/>
      <c r="E231" s="38"/>
      <c r="F231" s="38"/>
    </row>
    <row r="232" spans="2:6" x14ac:dyDescent="0.25">
      <c r="B232" s="34" t="s">
        <v>630</v>
      </c>
      <c r="C232" s="35" t="s">
        <v>631</v>
      </c>
      <c r="D232" s="35" t="s">
        <v>632</v>
      </c>
      <c r="E232" s="35">
        <v>65</v>
      </c>
      <c r="F232" s="36">
        <v>85</v>
      </c>
    </row>
    <row r="233" spans="2:6" x14ac:dyDescent="0.25">
      <c r="B233" s="37" t="s">
        <v>630</v>
      </c>
      <c r="C233" s="38" t="s">
        <v>633</v>
      </c>
      <c r="D233" s="38" t="s">
        <v>634</v>
      </c>
      <c r="E233" s="38">
        <v>185</v>
      </c>
      <c r="F233" s="39">
        <v>100</v>
      </c>
    </row>
    <row r="234" spans="2:6" x14ac:dyDescent="0.25">
      <c r="B234" s="37" t="s">
        <v>630</v>
      </c>
      <c r="C234" s="38" t="s">
        <v>635</v>
      </c>
      <c r="D234" s="38" t="s">
        <v>636</v>
      </c>
      <c r="E234" s="38">
        <v>1000</v>
      </c>
      <c r="F234" s="39">
        <v>300</v>
      </c>
    </row>
    <row r="235" spans="2:6" x14ac:dyDescent="0.25">
      <c r="B235" s="37" t="s">
        <v>630</v>
      </c>
      <c r="C235" s="38" t="s">
        <v>637</v>
      </c>
      <c r="D235" s="38" t="s">
        <v>638</v>
      </c>
      <c r="E235" s="38">
        <v>60</v>
      </c>
      <c r="F235" s="39">
        <v>22</v>
      </c>
    </row>
    <row r="236" spans="2:6" x14ac:dyDescent="0.25">
      <c r="B236" s="37" t="s">
        <v>630</v>
      </c>
      <c r="C236" s="38" t="s">
        <v>639</v>
      </c>
      <c r="D236" s="38" t="s">
        <v>640</v>
      </c>
      <c r="E236" s="38">
        <v>200</v>
      </c>
      <c r="F236" s="39">
        <v>150</v>
      </c>
    </row>
    <row r="237" spans="2:6" x14ac:dyDescent="0.25">
      <c r="B237" s="37" t="s">
        <v>630</v>
      </c>
      <c r="C237" s="38" t="s">
        <v>641</v>
      </c>
      <c r="D237" s="38" t="s">
        <v>642</v>
      </c>
      <c r="E237" s="38">
        <v>300</v>
      </c>
      <c r="F237" s="39">
        <v>66</v>
      </c>
    </row>
    <row r="238" spans="2:6" x14ac:dyDescent="0.25">
      <c r="B238" s="37" t="s">
        <v>630</v>
      </c>
      <c r="C238" s="38" t="s">
        <v>643</v>
      </c>
      <c r="D238" s="38" t="s">
        <v>644</v>
      </c>
      <c r="E238" s="38">
        <v>200</v>
      </c>
      <c r="F238" s="39">
        <v>22</v>
      </c>
    </row>
    <row r="239" spans="2:6" x14ac:dyDescent="0.25">
      <c r="B239" s="37" t="s">
        <v>630</v>
      </c>
      <c r="C239" s="38" t="s">
        <v>645</v>
      </c>
      <c r="D239" s="38" t="s">
        <v>646</v>
      </c>
      <c r="E239" s="38">
        <v>850</v>
      </c>
      <c r="F239" s="39">
        <v>500</v>
      </c>
    </row>
    <row r="240" spans="2:6" x14ac:dyDescent="0.25">
      <c r="B240" s="37" t="s">
        <v>630</v>
      </c>
      <c r="C240" s="38" t="s">
        <v>647</v>
      </c>
      <c r="D240" s="38" t="s">
        <v>648</v>
      </c>
      <c r="E240" s="38">
        <v>340</v>
      </c>
      <c r="F240" s="39">
        <v>220</v>
      </c>
    </row>
    <row r="241" spans="2:6" x14ac:dyDescent="0.25">
      <c r="B241" s="37" t="s">
        <v>630</v>
      </c>
      <c r="C241" s="38" t="s">
        <v>649</v>
      </c>
      <c r="D241" s="38" t="s">
        <v>646</v>
      </c>
      <c r="E241" s="38">
        <v>100</v>
      </c>
      <c r="F241" s="39">
        <v>150</v>
      </c>
    </row>
    <row r="242" spans="2:6" x14ac:dyDescent="0.25">
      <c r="B242" s="37" t="s">
        <v>630</v>
      </c>
      <c r="C242" s="38" t="s">
        <v>650</v>
      </c>
      <c r="D242" s="38" t="s">
        <v>651</v>
      </c>
      <c r="E242" s="38">
        <v>300</v>
      </c>
      <c r="F242" s="39">
        <v>80</v>
      </c>
    </row>
    <row r="243" spans="2:6" x14ac:dyDescent="0.25">
      <c r="B243" s="37" t="s">
        <v>630</v>
      </c>
      <c r="C243" s="38" t="s">
        <v>652</v>
      </c>
      <c r="D243" s="38" t="s">
        <v>653</v>
      </c>
      <c r="E243" s="38">
        <v>44</v>
      </c>
      <c r="F243" s="39">
        <v>44</v>
      </c>
    </row>
    <row r="244" spans="2:6" x14ac:dyDescent="0.25">
      <c r="B244" s="37" t="s">
        <v>630</v>
      </c>
      <c r="C244" s="38" t="s">
        <v>654</v>
      </c>
      <c r="D244" s="38" t="s">
        <v>655</v>
      </c>
      <c r="E244" s="38">
        <v>100</v>
      </c>
      <c r="F244" s="39">
        <v>25</v>
      </c>
    </row>
    <row r="245" spans="2:6" x14ac:dyDescent="0.25">
      <c r="B245" s="37" t="s">
        <v>630</v>
      </c>
      <c r="C245" s="38" t="s">
        <v>656</v>
      </c>
      <c r="D245" s="38" t="s">
        <v>657</v>
      </c>
      <c r="E245" s="38">
        <v>300</v>
      </c>
      <c r="F245" s="39">
        <v>75</v>
      </c>
    </row>
    <row r="246" spans="2:6" x14ac:dyDescent="0.25">
      <c r="B246" s="37" t="s">
        <v>630</v>
      </c>
      <c r="C246" s="38" t="s">
        <v>658</v>
      </c>
      <c r="D246" s="38" t="s">
        <v>659</v>
      </c>
      <c r="E246" s="38">
        <v>100</v>
      </c>
      <c r="F246" s="39">
        <v>60</v>
      </c>
    </row>
    <row r="247" spans="2:6" x14ac:dyDescent="0.25">
      <c r="B247" s="37" t="s">
        <v>630</v>
      </c>
      <c r="C247" s="38" t="s">
        <v>660</v>
      </c>
      <c r="D247" s="38" t="s">
        <v>661</v>
      </c>
      <c r="E247" s="38">
        <v>175</v>
      </c>
      <c r="F247" s="39">
        <v>25</v>
      </c>
    </row>
    <row r="248" spans="2:6" x14ac:dyDescent="0.25">
      <c r="B248" s="37" t="s">
        <v>630</v>
      </c>
      <c r="C248" s="38" t="s">
        <v>662</v>
      </c>
      <c r="D248" s="38" t="s">
        <v>663</v>
      </c>
      <c r="E248" s="38">
        <v>22</v>
      </c>
      <c r="F248" s="39">
        <v>22</v>
      </c>
    </row>
    <row r="249" spans="2:6" x14ac:dyDescent="0.25">
      <c r="B249" s="37" t="s">
        <v>630</v>
      </c>
      <c r="C249" s="38" t="s">
        <v>664</v>
      </c>
      <c r="D249" s="38" t="s">
        <v>665</v>
      </c>
      <c r="E249" s="38">
        <v>50</v>
      </c>
      <c r="F249" s="39">
        <v>50</v>
      </c>
    </row>
    <row r="250" spans="2:6" ht="15.75" thickBot="1" x14ac:dyDescent="0.3">
      <c r="B250" s="41" t="s">
        <v>630</v>
      </c>
      <c r="C250" s="42" t="s">
        <v>666</v>
      </c>
      <c r="D250" s="42" t="s">
        <v>667</v>
      </c>
      <c r="E250" s="42">
        <v>22</v>
      </c>
      <c r="F250" s="43">
        <v>50</v>
      </c>
    </row>
    <row r="251" spans="2:6" ht="15.75" thickBot="1" x14ac:dyDescent="0.3">
      <c r="B251" s="38"/>
      <c r="C251" s="38"/>
      <c r="D251" s="38"/>
      <c r="E251" s="46">
        <f>SUM(E232:E250)</f>
        <v>4413</v>
      </c>
      <c r="F251" s="38"/>
    </row>
    <row r="252" spans="2:6" ht="15.75" thickBot="1" x14ac:dyDescent="0.3">
      <c r="B252" s="38"/>
      <c r="C252" s="38"/>
      <c r="D252" s="38"/>
      <c r="E252" s="38"/>
      <c r="F252" s="38"/>
    </row>
    <row r="253" spans="2:6" x14ac:dyDescent="0.25">
      <c r="B253" s="34" t="s">
        <v>668</v>
      </c>
      <c r="C253" s="35" t="s">
        <v>669</v>
      </c>
      <c r="D253" s="35" t="s">
        <v>670</v>
      </c>
      <c r="E253" s="35">
        <v>300</v>
      </c>
      <c r="F253" s="36">
        <v>80</v>
      </c>
    </row>
    <row r="254" spans="2:6" x14ac:dyDescent="0.25">
      <c r="B254" s="37" t="s">
        <v>668</v>
      </c>
      <c r="C254" s="38" t="s">
        <v>671</v>
      </c>
      <c r="D254" s="38" t="s">
        <v>672</v>
      </c>
      <c r="E254" s="38">
        <v>160</v>
      </c>
      <c r="F254" s="39">
        <v>22</v>
      </c>
    </row>
    <row r="255" spans="2:6" x14ac:dyDescent="0.25">
      <c r="B255" s="37" t="s">
        <v>668</v>
      </c>
      <c r="C255" s="38" t="s">
        <v>673</v>
      </c>
      <c r="D255" s="38" t="s">
        <v>674</v>
      </c>
      <c r="E255" s="38">
        <v>1400</v>
      </c>
      <c r="F255" s="39">
        <v>2200</v>
      </c>
    </row>
    <row r="256" spans="2:6" x14ac:dyDescent="0.25">
      <c r="B256" s="37" t="s">
        <v>668</v>
      </c>
      <c r="C256" s="38" t="s">
        <v>675</v>
      </c>
      <c r="D256" s="38" t="s">
        <v>676</v>
      </c>
      <c r="E256" s="38">
        <v>44</v>
      </c>
      <c r="F256" s="39">
        <v>22</v>
      </c>
    </row>
    <row r="257" spans="2:6" x14ac:dyDescent="0.25">
      <c r="B257" s="37" t="s">
        <v>668</v>
      </c>
      <c r="C257" s="38" t="s">
        <v>677</v>
      </c>
      <c r="D257" s="38" t="s">
        <v>678</v>
      </c>
      <c r="E257" s="38">
        <v>120</v>
      </c>
      <c r="F257" s="39">
        <v>60</v>
      </c>
    </row>
    <row r="258" spans="2:6" x14ac:dyDescent="0.25">
      <c r="B258" s="37" t="s">
        <v>668</v>
      </c>
      <c r="C258" s="38" t="s">
        <v>679</v>
      </c>
      <c r="D258" s="38" t="s">
        <v>680</v>
      </c>
      <c r="E258" s="38">
        <v>1200</v>
      </c>
      <c r="F258" s="39">
        <v>600</v>
      </c>
    </row>
    <row r="259" spans="2:6" x14ac:dyDescent="0.25">
      <c r="B259" s="37" t="s">
        <v>668</v>
      </c>
      <c r="C259" s="38" t="s">
        <v>681</v>
      </c>
      <c r="D259" s="38" t="s">
        <v>682</v>
      </c>
      <c r="E259" s="38">
        <v>375</v>
      </c>
      <c r="F259" s="39">
        <v>250</v>
      </c>
    </row>
    <row r="260" spans="2:6" x14ac:dyDescent="0.25">
      <c r="B260" s="37" t="s">
        <v>668</v>
      </c>
      <c r="C260" s="38" t="s">
        <v>683</v>
      </c>
      <c r="D260" s="38" t="s">
        <v>684</v>
      </c>
      <c r="E260" s="38">
        <v>4000</v>
      </c>
      <c r="F260" s="39">
        <v>4000</v>
      </c>
    </row>
    <row r="261" spans="2:6" x14ac:dyDescent="0.25">
      <c r="B261" s="37" t="s">
        <v>668</v>
      </c>
      <c r="C261" s="38" t="s">
        <v>685</v>
      </c>
      <c r="D261" s="38" t="s">
        <v>686</v>
      </c>
      <c r="E261" s="38">
        <v>80</v>
      </c>
      <c r="F261" s="39">
        <v>30</v>
      </c>
    </row>
    <row r="262" spans="2:6" x14ac:dyDescent="0.25">
      <c r="B262" s="37" t="s">
        <v>668</v>
      </c>
      <c r="C262" s="38" t="s">
        <v>687</v>
      </c>
      <c r="D262" s="38" t="s">
        <v>688</v>
      </c>
      <c r="E262" s="38">
        <v>60</v>
      </c>
      <c r="F262" s="39">
        <v>40</v>
      </c>
    </row>
    <row r="263" spans="2:6" x14ac:dyDescent="0.25">
      <c r="B263" s="37" t="s">
        <v>668</v>
      </c>
      <c r="C263" s="38" t="s">
        <v>689</v>
      </c>
      <c r="D263" s="38" t="s">
        <v>690</v>
      </c>
      <c r="E263" s="38">
        <v>25</v>
      </c>
      <c r="F263" s="39">
        <v>25</v>
      </c>
    </row>
    <row r="264" spans="2:6" x14ac:dyDescent="0.25">
      <c r="B264" s="37" t="s">
        <v>668</v>
      </c>
      <c r="C264" s="38" t="s">
        <v>691</v>
      </c>
      <c r="D264" s="38" t="s">
        <v>692</v>
      </c>
      <c r="E264" s="38">
        <v>250</v>
      </c>
      <c r="F264" s="39">
        <v>50</v>
      </c>
    </row>
    <row r="265" spans="2:6" x14ac:dyDescent="0.25">
      <c r="B265" s="37" t="s">
        <v>668</v>
      </c>
      <c r="C265" s="38" t="s">
        <v>693</v>
      </c>
      <c r="D265" s="38" t="s">
        <v>694</v>
      </c>
      <c r="E265" s="38">
        <v>200</v>
      </c>
      <c r="F265" s="39">
        <v>50</v>
      </c>
    </row>
    <row r="266" spans="2:6" x14ac:dyDescent="0.25">
      <c r="B266" s="37" t="s">
        <v>668</v>
      </c>
      <c r="C266" s="38" t="s">
        <v>695</v>
      </c>
      <c r="D266" s="38" t="s">
        <v>696</v>
      </c>
      <c r="E266" s="38">
        <v>100</v>
      </c>
      <c r="F266" s="39">
        <v>100</v>
      </c>
    </row>
    <row r="267" spans="2:6" x14ac:dyDescent="0.25">
      <c r="B267" s="37" t="s">
        <v>668</v>
      </c>
      <c r="C267" s="38" t="s">
        <v>697</v>
      </c>
      <c r="D267" s="38" t="s">
        <v>698</v>
      </c>
      <c r="E267" s="38">
        <v>900</v>
      </c>
      <c r="F267" s="39">
        <v>900</v>
      </c>
    </row>
    <row r="268" spans="2:6" x14ac:dyDescent="0.25">
      <c r="B268" s="37" t="s">
        <v>668</v>
      </c>
      <c r="C268" s="38" t="s">
        <v>699</v>
      </c>
      <c r="D268" s="38" t="s">
        <v>700</v>
      </c>
      <c r="E268" s="38">
        <v>1050</v>
      </c>
      <c r="F268" s="39">
        <v>500</v>
      </c>
    </row>
    <row r="269" spans="2:6" x14ac:dyDescent="0.25">
      <c r="B269" s="37" t="s">
        <v>668</v>
      </c>
      <c r="C269" s="38" t="s">
        <v>701</v>
      </c>
      <c r="D269" s="38" t="s">
        <v>702</v>
      </c>
      <c r="E269" s="38">
        <v>1500</v>
      </c>
      <c r="F269" s="39">
        <v>550</v>
      </c>
    </row>
    <row r="270" spans="2:6" x14ac:dyDescent="0.25">
      <c r="B270" s="37" t="s">
        <v>668</v>
      </c>
      <c r="C270" s="38" t="s">
        <v>703</v>
      </c>
      <c r="D270" s="38" t="s">
        <v>704</v>
      </c>
      <c r="E270" s="38">
        <v>110</v>
      </c>
      <c r="F270" s="39">
        <v>25</v>
      </c>
    </row>
    <row r="271" spans="2:6" x14ac:dyDescent="0.25">
      <c r="B271" s="37" t="s">
        <v>668</v>
      </c>
      <c r="C271" s="38" t="s">
        <v>705</v>
      </c>
      <c r="D271" s="38" t="s">
        <v>706</v>
      </c>
      <c r="E271" s="38">
        <v>200</v>
      </c>
      <c r="F271" s="39">
        <v>250</v>
      </c>
    </row>
    <row r="272" spans="2:6" x14ac:dyDescent="0.25">
      <c r="B272" s="37" t="s">
        <v>668</v>
      </c>
      <c r="C272" s="38" t="s">
        <v>707</v>
      </c>
      <c r="D272" s="38" t="s">
        <v>708</v>
      </c>
      <c r="E272" s="38">
        <v>1300</v>
      </c>
      <c r="F272" s="39">
        <v>600</v>
      </c>
    </row>
    <row r="273" spans="2:6" x14ac:dyDescent="0.25">
      <c r="B273" s="37" t="s">
        <v>668</v>
      </c>
      <c r="C273" s="38" t="s">
        <v>650</v>
      </c>
      <c r="D273" s="38" t="s">
        <v>709</v>
      </c>
      <c r="E273" s="38">
        <v>600</v>
      </c>
      <c r="F273" s="39">
        <v>100</v>
      </c>
    </row>
    <row r="274" spans="2:6" ht="30.75" thickBot="1" x14ac:dyDescent="0.3">
      <c r="B274" s="41" t="s">
        <v>668</v>
      </c>
      <c r="C274" s="42" t="s">
        <v>710</v>
      </c>
      <c r="D274" s="42" t="s">
        <v>711</v>
      </c>
      <c r="E274" s="42">
        <v>300</v>
      </c>
      <c r="F274" s="43">
        <v>400</v>
      </c>
    </row>
    <row r="275" spans="2:6" ht="15.75" thickBot="1" x14ac:dyDescent="0.3">
      <c r="B275" s="31" t="s">
        <v>0</v>
      </c>
      <c r="C275" s="32" t="s">
        <v>200</v>
      </c>
      <c r="D275" s="32" t="s">
        <v>201</v>
      </c>
      <c r="E275" s="32" t="s">
        <v>202</v>
      </c>
      <c r="F275" s="33" t="s">
        <v>203</v>
      </c>
    </row>
    <row r="276" spans="2:6" x14ac:dyDescent="0.25">
      <c r="B276" s="34" t="s">
        <v>668</v>
      </c>
      <c r="C276" s="35" t="s">
        <v>712</v>
      </c>
      <c r="D276" s="35" t="s">
        <v>713</v>
      </c>
      <c r="E276" s="35">
        <v>240</v>
      </c>
      <c r="F276" s="36">
        <v>400</v>
      </c>
    </row>
    <row r="277" spans="2:6" x14ac:dyDescent="0.25">
      <c r="B277" s="37" t="s">
        <v>668</v>
      </c>
      <c r="C277" s="38" t="s">
        <v>714</v>
      </c>
      <c r="D277" s="38" t="s">
        <v>715</v>
      </c>
      <c r="E277" s="38">
        <v>1000</v>
      </c>
      <c r="F277" s="39">
        <v>200</v>
      </c>
    </row>
    <row r="278" spans="2:6" ht="15.75" thickBot="1" x14ac:dyDescent="0.3">
      <c r="B278" s="41" t="s">
        <v>668</v>
      </c>
      <c r="C278" s="42" t="s">
        <v>716</v>
      </c>
      <c r="D278" s="42" t="s">
        <v>717</v>
      </c>
      <c r="E278" s="42">
        <v>750</v>
      </c>
      <c r="F278" s="43">
        <v>150</v>
      </c>
    </row>
    <row r="279" spans="2:6" ht="15.75" thickBot="1" x14ac:dyDescent="0.3">
      <c r="B279" s="38"/>
      <c r="C279" s="38"/>
      <c r="D279" s="38"/>
      <c r="E279" s="46">
        <f>SUM(E253:E278)</f>
        <v>16264</v>
      </c>
      <c r="F279" s="38"/>
    </row>
    <row r="280" spans="2:6" ht="15.75" thickBot="1" x14ac:dyDescent="0.3">
      <c r="B280" s="38"/>
      <c r="C280" s="38"/>
      <c r="D280" s="38"/>
      <c r="E280" s="38"/>
      <c r="F280" s="38"/>
    </row>
    <row r="281" spans="2:6" x14ac:dyDescent="0.25">
      <c r="B281" s="34" t="s">
        <v>718</v>
      </c>
      <c r="C281" s="35" t="s">
        <v>719</v>
      </c>
      <c r="D281" s="35" t="s">
        <v>720</v>
      </c>
      <c r="E281" s="35">
        <v>2800</v>
      </c>
      <c r="F281" s="36">
        <v>2000</v>
      </c>
    </row>
    <row r="282" spans="2:6" x14ac:dyDescent="0.25">
      <c r="B282" s="37" t="s">
        <v>718</v>
      </c>
      <c r="C282" s="38" t="s">
        <v>721</v>
      </c>
      <c r="D282" s="38" t="s">
        <v>722</v>
      </c>
      <c r="E282" s="38">
        <v>510</v>
      </c>
      <c r="F282" s="39">
        <v>44</v>
      </c>
    </row>
    <row r="283" spans="2:6" x14ac:dyDescent="0.25">
      <c r="B283" s="37" t="s">
        <v>718</v>
      </c>
      <c r="C283" s="38" t="s">
        <v>723</v>
      </c>
      <c r="D283" s="38" t="s">
        <v>724</v>
      </c>
      <c r="E283" s="38">
        <v>2000</v>
      </c>
      <c r="F283" s="39">
        <v>2000</v>
      </c>
    </row>
    <row r="284" spans="2:6" x14ac:dyDescent="0.25">
      <c r="B284" s="37" t="s">
        <v>718</v>
      </c>
      <c r="C284" s="38" t="s">
        <v>725</v>
      </c>
      <c r="D284" s="38" t="s">
        <v>726</v>
      </c>
      <c r="E284" s="38">
        <v>500</v>
      </c>
      <c r="F284" s="39">
        <v>250</v>
      </c>
    </row>
    <row r="285" spans="2:6" x14ac:dyDescent="0.25">
      <c r="B285" s="37" t="s">
        <v>718</v>
      </c>
      <c r="C285" s="38" t="s">
        <v>727</v>
      </c>
      <c r="D285" s="38" t="s">
        <v>728</v>
      </c>
      <c r="E285" s="38">
        <v>125</v>
      </c>
      <c r="F285" s="39">
        <v>25</v>
      </c>
    </row>
    <row r="286" spans="2:6" x14ac:dyDescent="0.25">
      <c r="B286" s="37" t="s">
        <v>718</v>
      </c>
      <c r="C286" s="38" t="s">
        <v>729</v>
      </c>
      <c r="D286" s="38" t="s">
        <v>730</v>
      </c>
      <c r="E286" s="38">
        <v>150</v>
      </c>
      <c r="F286" s="39">
        <v>50</v>
      </c>
    </row>
    <row r="287" spans="2:6" x14ac:dyDescent="0.25">
      <c r="B287" s="37" t="s">
        <v>718</v>
      </c>
      <c r="C287" s="38" t="s">
        <v>731</v>
      </c>
      <c r="D287" s="38" t="s">
        <v>732</v>
      </c>
      <c r="E287" s="38">
        <v>3000</v>
      </c>
      <c r="F287" s="39">
        <v>4000</v>
      </c>
    </row>
    <row r="288" spans="2:6" x14ac:dyDescent="0.25">
      <c r="B288" s="37" t="s">
        <v>718</v>
      </c>
      <c r="C288" s="38" t="s">
        <v>733</v>
      </c>
      <c r="D288" s="38" t="s">
        <v>734</v>
      </c>
      <c r="E288" s="38">
        <v>4000</v>
      </c>
      <c r="F288" s="39">
        <v>800</v>
      </c>
    </row>
    <row r="289" spans="2:6" x14ac:dyDescent="0.25">
      <c r="B289" s="37" t="s">
        <v>718</v>
      </c>
      <c r="C289" s="38" t="s">
        <v>735</v>
      </c>
      <c r="D289" s="38" t="s">
        <v>736</v>
      </c>
      <c r="E289" s="38">
        <v>75</v>
      </c>
      <c r="F289" s="39">
        <v>22</v>
      </c>
    </row>
    <row r="290" spans="2:6" x14ac:dyDescent="0.25">
      <c r="B290" s="37" t="s">
        <v>718</v>
      </c>
      <c r="C290" s="38" t="s">
        <v>392</v>
      </c>
      <c r="D290" s="38" t="s">
        <v>737</v>
      </c>
      <c r="E290" s="38">
        <v>3000</v>
      </c>
      <c r="F290" s="39">
        <v>5000</v>
      </c>
    </row>
    <row r="291" spans="2:6" x14ac:dyDescent="0.25">
      <c r="B291" s="37" t="s">
        <v>718</v>
      </c>
      <c r="C291" s="38" t="s">
        <v>738</v>
      </c>
      <c r="D291" s="38" t="s">
        <v>739</v>
      </c>
      <c r="E291" s="38">
        <v>200</v>
      </c>
      <c r="F291" s="39">
        <v>100</v>
      </c>
    </row>
    <row r="292" spans="2:6" x14ac:dyDescent="0.25">
      <c r="B292" s="37" t="s">
        <v>718</v>
      </c>
      <c r="C292" s="38" t="s">
        <v>740</v>
      </c>
      <c r="D292" s="38" t="s">
        <v>741</v>
      </c>
      <c r="E292" s="38">
        <v>275</v>
      </c>
      <c r="F292" s="39">
        <v>75</v>
      </c>
    </row>
    <row r="293" spans="2:6" x14ac:dyDescent="0.25">
      <c r="B293" s="37" t="s">
        <v>718</v>
      </c>
      <c r="C293" s="38" t="s">
        <v>742</v>
      </c>
      <c r="D293" s="38" t="s">
        <v>743</v>
      </c>
      <c r="E293" s="38">
        <v>400</v>
      </c>
      <c r="F293" s="39">
        <v>75</v>
      </c>
    </row>
    <row r="294" spans="2:6" x14ac:dyDescent="0.25">
      <c r="B294" s="37" t="s">
        <v>718</v>
      </c>
      <c r="C294" s="38" t="s">
        <v>744</v>
      </c>
      <c r="D294" s="38" t="s">
        <v>745</v>
      </c>
      <c r="E294" s="38">
        <v>1000</v>
      </c>
      <c r="F294" s="39">
        <v>1500</v>
      </c>
    </row>
    <row r="295" spans="2:6" x14ac:dyDescent="0.25">
      <c r="B295" s="37" t="s">
        <v>718</v>
      </c>
      <c r="C295" s="38" t="s">
        <v>746</v>
      </c>
      <c r="D295" s="38" t="s">
        <v>747</v>
      </c>
      <c r="E295" s="38">
        <v>1000</v>
      </c>
      <c r="F295" s="39">
        <v>1000</v>
      </c>
    </row>
    <row r="296" spans="2:6" x14ac:dyDescent="0.25">
      <c r="B296" s="37" t="s">
        <v>718</v>
      </c>
      <c r="C296" s="38" t="s">
        <v>748</v>
      </c>
      <c r="D296" s="38" t="s">
        <v>749</v>
      </c>
      <c r="E296" s="38">
        <v>5000</v>
      </c>
      <c r="F296" s="39">
        <v>6500</v>
      </c>
    </row>
    <row r="297" spans="2:6" x14ac:dyDescent="0.25">
      <c r="B297" s="37" t="s">
        <v>718</v>
      </c>
      <c r="C297" s="38" t="s">
        <v>750</v>
      </c>
      <c r="D297" s="38" t="s">
        <v>751</v>
      </c>
      <c r="E297" s="38">
        <v>150</v>
      </c>
      <c r="F297" s="39">
        <v>75</v>
      </c>
    </row>
    <row r="298" spans="2:6" x14ac:dyDescent="0.25">
      <c r="B298" s="37" t="s">
        <v>718</v>
      </c>
      <c r="C298" s="38" t="s">
        <v>752</v>
      </c>
      <c r="D298" s="38" t="s">
        <v>753</v>
      </c>
      <c r="E298" s="38">
        <v>1100</v>
      </c>
      <c r="F298" s="39">
        <v>3000</v>
      </c>
    </row>
    <row r="299" spans="2:6" x14ac:dyDescent="0.25">
      <c r="B299" s="37" t="s">
        <v>718</v>
      </c>
      <c r="C299" s="38" t="s">
        <v>213</v>
      </c>
      <c r="D299" s="38" t="s">
        <v>754</v>
      </c>
      <c r="E299" s="38">
        <v>1200</v>
      </c>
      <c r="F299" s="39">
        <v>2700</v>
      </c>
    </row>
    <row r="300" spans="2:6" x14ac:dyDescent="0.25">
      <c r="B300" s="37" t="s">
        <v>718</v>
      </c>
      <c r="C300" s="38" t="s">
        <v>755</v>
      </c>
      <c r="D300" s="38" t="s">
        <v>756</v>
      </c>
      <c r="E300" s="38">
        <v>150</v>
      </c>
      <c r="F300" s="39">
        <v>100</v>
      </c>
    </row>
    <row r="301" spans="2:6" x14ac:dyDescent="0.25">
      <c r="B301" s="37" t="s">
        <v>718</v>
      </c>
      <c r="C301" s="38" t="s">
        <v>757</v>
      </c>
      <c r="D301" s="38" t="s">
        <v>758</v>
      </c>
      <c r="E301" s="38">
        <v>800</v>
      </c>
      <c r="F301" s="39">
        <v>600</v>
      </c>
    </row>
    <row r="302" spans="2:6" x14ac:dyDescent="0.25">
      <c r="B302" s="37" t="s">
        <v>718</v>
      </c>
      <c r="C302" s="38" t="s">
        <v>508</v>
      </c>
      <c r="D302" s="38" t="s">
        <v>759</v>
      </c>
      <c r="E302" s="38">
        <v>1400</v>
      </c>
      <c r="F302" s="39">
        <v>900</v>
      </c>
    </row>
    <row r="303" spans="2:6" x14ac:dyDescent="0.25">
      <c r="B303" s="37" t="s">
        <v>718</v>
      </c>
      <c r="C303" s="38" t="s">
        <v>760</v>
      </c>
      <c r="D303" s="38" t="s">
        <v>761</v>
      </c>
      <c r="E303" s="38">
        <v>100</v>
      </c>
      <c r="F303" s="39">
        <v>200</v>
      </c>
    </row>
    <row r="304" spans="2:6" x14ac:dyDescent="0.25">
      <c r="B304" s="37" t="s">
        <v>718</v>
      </c>
      <c r="C304" s="38" t="s">
        <v>524</v>
      </c>
      <c r="D304" s="38" t="s">
        <v>762</v>
      </c>
      <c r="E304" s="38">
        <v>40</v>
      </c>
      <c r="F304" s="39">
        <v>100</v>
      </c>
    </row>
    <row r="305" spans="2:6" x14ac:dyDescent="0.25">
      <c r="B305" s="37" t="s">
        <v>718</v>
      </c>
      <c r="C305" s="38" t="s">
        <v>763</v>
      </c>
      <c r="D305" s="38" t="s">
        <v>764</v>
      </c>
      <c r="E305" s="38">
        <v>260</v>
      </c>
      <c r="F305" s="39">
        <v>200</v>
      </c>
    </row>
    <row r="306" spans="2:6" x14ac:dyDescent="0.25">
      <c r="B306" s="37" t="s">
        <v>718</v>
      </c>
      <c r="C306" s="38" t="s">
        <v>765</v>
      </c>
      <c r="D306" s="38" t="s">
        <v>766</v>
      </c>
      <c r="E306" s="38">
        <v>300</v>
      </c>
      <c r="F306" s="39">
        <v>154</v>
      </c>
    </row>
    <row r="307" spans="2:6" x14ac:dyDescent="0.25">
      <c r="B307" s="37" t="s">
        <v>718</v>
      </c>
      <c r="C307" s="38" t="s">
        <v>767</v>
      </c>
      <c r="D307" s="38" t="s">
        <v>768</v>
      </c>
      <c r="E307" s="38">
        <v>100</v>
      </c>
      <c r="F307" s="39">
        <v>25</v>
      </c>
    </row>
    <row r="308" spans="2:6" x14ac:dyDescent="0.25">
      <c r="B308" s="37" t="s">
        <v>718</v>
      </c>
      <c r="C308" s="38" t="s">
        <v>769</v>
      </c>
      <c r="D308" s="38" t="s">
        <v>770</v>
      </c>
      <c r="E308" s="38">
        <v>1100</v>
      </c>
      <c r="F308" s="39">
        <v>800</v>
      </c>
    </row>
    <row r="309" spans="2:6" x14ac:dyDescent="0.25">
      <c r="B309" s="108" t="s">
        <v>718</v>
      </c>
      <c r="C309" s="109" t="s">
        <v>2646</v>
      </c>
      <c r="D309" s="109" t="s">
        <v>2647</v>
      </c>
      <c r="E309" s="109">
        <v>500</v>
      </c>
      <c r="F309" s="110">
        <v>200</v>
      </c>
    </row>
    <row r="310" spans="2:6" x14ac:dyDescent="0.25">
      <c r="B310" s="37" t="s">
        <v>718</v>
      </c>
      <c r="C310" s="38" t="s">
        <v>771</v>
      </c>
      <c r="D310" s="38" t="s">
        <v>772</v>
      </c>
      <c r="E310" s="38">
        <v>300</v>
      </c>
      <c r="F310" s="39">
        <v>150</v>
      </c>
    </row>
    <row r="311" spans="2:6" x14ac:dyDescent="0.25">
      <c r="B311" s="37" t="s">
        <v>718</v>
      </c>
      <c r="C311" s="38" t="s">
        <v>542</v>
      </c>
      <c r="D311" s="38" t="s">
        <v>773</v>
      </c>
      <c r="E311" s="38">
        <v>1600</v>
      </c>
      <c r="F311" s="39">
        <v>1000</v>
      </c>
    </row>
    <row r="312" spans="2:6" x14ac:dyDescent="0.25">
      <c r="B312" s="37" t="s">
        <v>718</v>
      </c>
      <c r="C312" s="38" t="s">
        <v>774</v>
      </c>
      <c r="D312" s="38" t="s">
        <v>775</v>
      </c>
      <c r="E312" s="38">
        <v>250</v>
      </c>
      <c r="F312" s="39">
        <v>150</v>
      </c>
    </row>
    <row r="313" spans="2:6" x14ac:dyDescent="0.25">
      <c r="B313" s="37" t="s">
        <v>718</v>
      </c>
      <c r="C313" s="38" t="s">
        <v>776</v>
      </c>
      <c r="D313" s="38" t="s">
        <v>777</v>
      </c>
      <c r="E313" s="38">
        <v>1000</v>
      </c>
      <c r="F313" s="39">
        <v>1000</v>
      </c>
    </row>
    <row r="314" spans="2:6" x14ac:dyDescent="0.25">
      <c r="B314" s="37" t="s">
        <v>718</v>
      </c>
      <c r="C314" s="38" t="s">
        <v>778</v>
      </c>
      <c r="D314" s="38" t="s">
        <v>779</v>
      </c>
      <c r="E314" s="38">
        <v>175</v>
      </c>
      <c r="F314" s="39">
        <v>175</v>
      </c>
    </row>
    <row r="315" spans="2:6" x14ac:dyDescent="0.25">
      <c r="B315" s="37" t="s">
        <v>718</v>
      </c>
      <c r="C315" s="38" t="s">
        <v>780</v>
      </c>
      <c r="D315" s="38" t="s">
        <v>781</v>
      </c>
      <c r="E315" s="38">
        <v>400</v>
      </c>
      <c r="F315" s="39">
        <v>66</v>
      </c>
    </row>
    <row r="316" spans="2:6" x14ac:dyDescent="0.25">
      <c r="B316" s="37" t="s">
        <v>718</v>
      </c>
      <c r="C316" s="38" t="s">
        <v>782</v>
      </c>
      <c r="D316" s="38" t="s">
        <v>783</v>
      </c>
      <c r="E316" s="38">
        <v>100</v>
      </c>
      <c r="F316" s="39">
        <v>25</v>
      </c>
    </row>
    <row r="317" spans="2:6" x14ac:dyDescent="0.25">
      <c r="B317" s="37" t="s">
        <v>718</v>
      </c>
      <c r="C317" s="38" t="s">
        <v>784</v>
      </c>
      <c r="D317" s="38" t="s">
        <v>785</v>
      </c>
      <c r="E317" s="38">
        <v>2000</v>
      </c>
      <c r="F317" s="39">
        <v>1000</v>
      </c>
    </row>
    <row r="318" spans="2:6" x14ac:dyDescent="0.25">
      <c r="B318" s="37" t="s">
        <v>718</v>
      </c>
      <c r="C318" s="38" t="s">
        <v>786</v>
      </c>
      <c r="D318" s="38" t="s">
        <v>787</v>
      </c>
      <c r="E318" s="38">
        <v>425</v>
      </c>
      <c r="F318" s="39">
        <v>25</v>
      </c>
    </row>
    <row r="319" spans="2:6" x14ac:dyDescent="0.25">
      <c r="B319" s="37" t="s">
        <v>718</v>
      </c>
      <c r="C319" s="38" t="s">
        <v>788</v>
      </c>
      <c r="D319" s="38" t="s">
        <v>789</v>
      </c>
      <c r="E319" s="38">
        <v>100</v>
      </c>
      <c r="F319" s="39">
        <v>500</v>
      </c>
    </row>
    <row r="320" spans="2:6" x14ac:dyDescent="0.25">
      <c r="B320" s="37" t="s">
        <v>718</v>
      </c>
      <c r="C320" s="38" t="s">
        <v>790</v>
      </c>
      <c r="D320" s="38" t="s">
        <v>791</v>
      </c>
      <c r="E320" s="38">
        <v>1000</v>
      </c>
      <c r="F320" s="39">
        <v>250</v>
      </c>
    </row>
    <row r="321" spans="2:6" x14ac:dyDescent="0.25">
      <c r="B321" s="37" t="s">
        <v>718</v>
      </c>
      <c r="C321" s="38" t="s">
        <v>792</v>
      </c>
      <c r="D321" s="38" t="s">
        <v>793</v>
      </c>
      <c r="E321" s="38">
        <v>260</v>
      </c>
      <c r="F321" s="39">
        <v>100</v>
      </c>
    </row>
    <row r="322" spans="2:6" ht="15.75" thickBot="1" x14ac:dyDescent="0.3">
      <c r="B322" s="41" t="s">
        <v>718</v>
      </c>
      <c r="C322" s="42" t="s">
        <v>794</v>
      </c>
      <c r="D322" s="42" t="s">
        <v>795</v>
      </c>
      <c r="E322" s="42">
        <v>600</v>
      </c>
      <c r="F322" s="43">
        <v>100</v>
      </c>
    </row>
    <row r="323" spans="2:6" ht="15.75" thickBot="1" x14ac:dyDescent="0.3">
      <c r="B323" s="44"/>
      <c r="C323" s="38"/>
      <c r="D323" s="38"/>
      <c r="E323" s="46">
        <f>SUM(E281:E322)</f>
        <v>39445</v>
      </c>
      <c r="F323" s="38"/>
    </row>
    <row r="324" spans="2:6" ht="15.75" thickBot="1" x14ac:dyDescent="0.3">
      <c r="B324" s="44"/>
      <c r="C324" s="38"/>
      <c r="D324" s="38"/>
      <c r="E324" s="38"/>
      <c r="F324" s="38"/>
    </row>
    <row r="325" spans="2:6" x14ac:dyDescent="0.25">
      <c r="B325" s="34" t="s">
        <v>796</v>
      </c>
      <c r="C325" s="35" t="s">
        <v>719</v>
      </c>
      <c r="D325" s="35" t="s">
        <v>797</v>
      </c>
      <c r="E325" s="35">
        <v>600</v>
      </c>
      <c r="F325" s="36">
        <v>200</v>
      </c>
    </row>
    <row r="326" spans="2:6" x14ac:dyDescent="0.25">
      <c r="B326" s="37" t="s">
        <v>796</v>
      </c>
      <c r="C326" s="38" t="s">
        <v>798</v>
      </c>
      <c r="D326" s="38" t="s">
        <v>799</v>
      </c>
      <c r="E326" s="38">
        <v>150</v>
      </c>
      <c r="F326" s="39">
        <v>100</v>
      </c>
    </row>
    <row r="327" spans="2:6" x14ac:dyDescent="0.25">
      <c r="B327" s="37" t="s">
        <v>796</v>
      </c>
      <c r="C327" s="38" t="s">
        <v>800</v>
      </c>
      <c r="D327" s="38" t="s">
        <v>801</v>
      </c>
      <c r="E327" s="38">
        <v>75</v>
      </c>
      <c r="F327" s="39">
        <v>100</v>
      </c>
    </row>
    <row r="328" spans="2:6" x14ac:dyDescent="0.25">
      <c r="B328" s="37" t="s">
        <v>796</v>
      </c>
      <c r="C328" s="38" t="s">
        <v>802</v>
      </c>
      <c r="D328" s="38" t="s">
        <v>803</v>
      </c>
      <c r="E328" s="38">
        <v>155</v>
      </c>
      <c r="F328" s="39">
        <v>50</v>
      </c>
    </row>
    <row r="329" spans="2:6" x14ac:dyDescent="0.25">
      <c r="B329" s="108" t="s">
        <v>796</v>
      </c>
      <c r="C329" s="109" t="s">
        <v>2627</v>
      </c>
      <c r="D329" s="109" t="s">
        <v>2628</v>
      </c>
      <c r="E329" s="109">
        <v>75</v>
      </c>
      <c r="F329" s="110">
        <v>50</v>
      </c>
    </row>
    <row r="330" spans="2:6" x14ac:dyDescent="0.25">
      <c r="B330" s="37" t="s">
        <v>796</v>
      </c>
      <c r="C330" s="38" t="s">
        <v>804</v>
      </c>
      <c r="D330" s="38" t="s">
        <v>805</v>
      </c>
      <c r="E330" s="38">
        <v>600</v>
      </c>
      <c r="F330" s="39">
        <v>300</v>
      </c>
    </row>
    <row r="331" spans="2:6" x14ac:dyDescent="0.25">
      <c r="B331" s="37" t="s">
        <v>796</v>
      </c>
      <c r="C331" s="38" t="s">
        <v>806</v>
      </c>
      <c r="D331" s="38" t="s">
        <v>807</v>
      </c>
      <c r="E331" s="38">
        <v>160</v>
      </c>
      <c r="F331" s="39">
        <v>44</v>
      </c>
    </row>
    <row r="332" spans="2:6" x14ac:dyDescent="0.25">
      <c r="B332" s="37" t="s">
        <v>796</v>
      </c>
      <c r="C332" s="38" t="s">
        <v>808</v>
      </c>
      <c r="D332" s="38" t="s">
        <v>809</v>
      </c>
      <c r="E332" s="38">
        <v>44</v>
      </c>
      <c r="F332" s="39">
        <v>44</v>
      </c>
    </row>
    <row r="333" spans="2:6" x14ac:dyDescent="0.25">
      <c r="B333" s="37" t="s">
        <v>796</v>
      </c>
      <c r="C333" s="38" t="s">
        <v>810</v>
      </c>
      <c r="D333" s="38" t="s">
        <v>811</v>
      </c>
      <c r="E333" s="38">
        <v>500</v>
      </c>
      <c r="F333" s="39">
        <v>500</v>
      </c>
    </row>
    <row r="334" spans="2:6" x14ac:dyDescent="0.25">
      <c r="B334" s="37" t="s">
        <v>796</v>
      </c>
      <c r="C334" s="38" t="s">
        <v>812</v>
      </c>
      <c r="D334" s="38" t="s">
        <v>813</v>
      </c>
      <c r="E334" s="38">
        <v>250</v>
      </c>
      <c r="F334" s="39">
        <v>75</v>
      </c>
    </row>
    <row r="335" spans="2:6" x14ac:dyDescent="0.25">
      <c r="B335" s="37" t="s">
        <v>796</v>
      </c>
      <c r="C335" s="38" t="s">
        <v>814</v>
      </c>
      <c r="D335" s="38" t="s">
        <v>815</v>
      </c>
      <c r="E335" s="38">
        <v>150</v>
      </c>
      <c r="F335" s="39">
        <v>150</v>
      </c>
    </row>
    <row r="336" spans="2:6" x14ac:dyDescent="0.25">
      <c r="B336" s="37" t="s">
        <v>796</v>
      </c>
      <c r="C336" s="38" t="s">
        <v>816</v>
      </c>
      <c r="D336" s="38" t="s">
        <v>817</v>
      </c>
      <c r="E336" s="38">
        <v>150</v>
      </c>
      <c r="F336" s="39">
        <v>45</v>
      </c>
    </row>
    <row r="337" spans="2:6" x14ac:dyDescent="0.25">
      <c r="B337" s="37" t="s">
        <v>796</v>
      </c>
      <c r="C337" s="38" t="s">
        <v>818</v>
      </c>
      <c r="D337" s="38" t="s">
        <v>819</v>
      </c>
      <c r="E337" s="38">
        <v>350</v>
      </c>
      <c r="F337" s="39">
        <v>100</v>
      </c>
    </row>
    <row r="338" spans="2:6" x14ac:dyDescent="0.25">
      <c r="B338" s="37" t="s">
        <v>796</v>
      </c>
      <c r="C338" s="38" t="s">
        <v>820</v>
      </c>
      <c r="D338" s="38" t="s">
        <v>821</v>
      </c>
      <c r="E338" s="38">
        <v>100</v>
      </c>
      <c r="F338" s="39">
        <v>25</v>
      </c>
    </row>
    <row r="339" spans="2:6" x14ac:dyDescent="0.25">
      <c r="B339" s="37" t="s">
        <v>796</v>
      </c>
      <c r="C339" s="38" t="s">
        <v>822</v>
      </c>
      <c r="D339" s="38" t="s">
        <v>823</v>
      </c>
      <c r="E339" s="38">
        <v>300</v>
      </c>
      <c r="F339" s="39">
        <v>250</v>
      </c>
    </row>
    <row r="340" spans="2:6" x14ac:dyDescent="0.25">
      <c r="B340" s="37" t="s">
        <v>796</v>
      </c>
      <c r="C340" s="38" t="s">
        <v>824</v>
      </c>
      <c r="D340" s="38" t="s">
        <v>825</v>
      </c>
      <c r="E340" s="38">
        <v>350</v>
      </c>
      <c r="F340" s="39">
        <v>75</v>
      </c>
    </row>
    <row r="341" spans="2:6" x14ac:dyDescent="0.25">
      <c r="B341" s="37" t="s">
        <v>796</v>
      </c>
      <c r="C341" s="38" t="s">
        <v>826</v>
      </c>
      <c r="D341" s="38" t="s">
        <v>827</v>
      </c>
      <c r="E341" s="38">
        <v>44</v>
      </c>
      <c r="F341" s="39">
        <v>22</v>
      </c>
    </row>
    <row r="342" spans="2:6" x14ac:dyDescent="0.25">
      <c r="B342" s="37" t="s">
        <v>796</v>
      </c>
      <c r="C342" s="38" t="s">
        <v>757</v>
      </c>
      <c r="D342" s="38" t="s">
        <v>828</v>
      </c>
      <c r="E342" s="38">
        <v>600</v>
      </c>
      <c r="F342" s="39">
        <v>200</v>
      </c>
    </row>
    <row r="343" spans="2:6" x14ac:dyDescent="0.25">
      <c r="B343" s="37" t="s">
        <v>796</v>
      </c>
      <c r="C343" s="38" t="s">
        <v>829</v>
      </c>
      <c r="D343" s="38" t="s">
        <v>830</v>
      </c>
      <c r="E343" s="38">
        <v>2400</v>
      </c>
      <c r="F343" s="39">
        <v>500</v>
      </c>
    </row>
    <row r="344" spans="2:6" x14ac:dyDescent="0.25">
      <c r="B344" s="37" t="s">
        <v>796</v>
      </c>
      <c r="C344" s="38" t="s">
        <v>831</v>
      </c>
      <c r="D344" s="38" t="s">
        <v>832</v>
      </c>
      <c r="E344" s="38">
        <v>100</v>
      </c>
      <c r="F344" s="39">
        <v>23</v>
      </c>
    </row>
    <row r="345" spans="2:6" x14ac:dyDescent="0.25">
      <c r="B345" s="37" t="s">
        <v>796</v>
      </c>
      <c r="C345" s="38" t="s">
        <v>833</v>
      </c>
      <c r="D345" s="38" t="s">
        <v>834</v>
      </c>
      <c r="E345" s="38">
        <v>80</v>
      </c>
      <c r="F345" s="39">
        <v>30</v>
      </c>
    </row>
    <row r="346" spans="2:6" x14ac:dyDescent="0.25">
      <c r="B346" s="37" t="s">
        <v>796</v>
      </c>
      <c r="C346" s="38" t="s">
        <v>835</v>
      </c>
      <c r="D346" s="38" t="s">
        <v>836</v>
      </c>
      <c r="E346" s="38">
        <v>800</v>
      </c>
      <c r="F346" s="39">
        <v>75</v>
      </c>
    </row>
    <row r="347" spans="2:6" x14ac:dyDescent="0.25">
      <c r="B347" s="37" t="s">
        <v>796</v>
      </c>
      <c r="C347" s="38" t="s">
        <v>837</v>
      </c>
      <c r="D347" s="38" t="s">
        <v>838</v>
      </c>
      <c r="E347" s="38">
        <v>120</v>
      </c>
      <c r="F347" s="39">
        <v>22</v>
      </c>
    </row>
    <row r="348" spans="2:6" x14ac:dyDescent="0.25">
      <c r="B348" s="37" t="s">
        <v>796</v>
      </c>
      <c r="C348" s="38" t="s">
        <v>839</v>
      </c>
      <c r="D348" s="38" t="s">
        <v>840</v>
      </c>
      <c r="E348" s="38">
        <v>200</v>
      </c>
      <c r="F348" s="39">
        <v>75</v>
      </c>
    </row>
    <row r="349" spans="2:6" x14ac:dyDescent="0.25">
      <c r="B349" s="37" t="s">
        <v>796</v>
      </c>
      <c r="C349" s="38" t="s">
        <v>841</v>
      </c>
      <c r="D349" s="38" t="s">
        <v>842</v>
      </c>
      <c r="E349" s="38">
        <v>1000</v>
      </c>
      <c r="F349" s="39">
        <v>150</v>
      </c>
    </row>
    <row r="350" spans="2:6" x14ac:dyDescent="0.25">
      <c r="B350" s="37" t="s">
        <v>796</v>
      </c>
      <c r="C350" s="38" t="s">
        <v>843</v>
      </c>
      <c r="D350" s="38" t="s">
        <v>844</v>
      </c>
      <c r="E350" s="38">
        <v>100</v>
      </c>
      <c r="F350" s="39">
        <v>300</v>
      </c>
    </row>
    <row r="351" spans="2:6" x14ac:dyDescent="0.25">
      <c r="B351" s="37" t="s">
        <v>796</v>
      </c>
      <c r="C351" s="38" t="s">
        <v>845</v>
      </c>
      <c r="D351" s="38" t="s">
        <v>846</v>
      </c>
      <c r="E351" s="38">
        <v>100</v>
      </c>
      <c r="F351" s="39">
        <v>75</v>
      </c>
    </row>
    <row r="352" spans="2:6" x14ac:dyDescent="0.25">
      <c r="B352" s="37" t="s">
        <v>796</v>
      </c>
      <c r="C352" s="38" t="s">
        <v>847</v>
      </c>
      <c r="D352" s="38" t="s">
        <v>848</v>
      </c>
      <c r="E352" s="38">
        <v>225</v>
      </c>
      <c r="F352" s="39">
        <v>75</v>
      </c>
    </row>
    <row r="353" spans="2:6" x14ac:dyDescent="0.25">
      <c r="B353" s="37" t="s">
        <v>796</v>
      </c>
      <c r="C353" s="38" t="s">
        <v>849</v>
      </c>
      <c r="D353" s="38" t="s">
        <v>850</v>
      </c>
      <c r="E353" s="38">
        <v>200</v>
      </c>
      <c r="F353" s="39">
        <v>50</v>
      </c>
    </row>
    <row r="354" spans="2:6" x14ac:dyDescent="0.25">
      <c r="B354" s="37" t="s">
        <v>796</v>
      </c>
      <c r="C354" s="38" t="s">
        <v>306</v>
      </c>
      <c r="D354" s="38" t="s">
        <v>851</v>
      </c>
      <c r="E354" s="38">
        <v>3000</v>
      </c>
      <c r="F354" s="39">
        <v>200</v>
      </c>
    </row>
    <row r="355" spans="2:6" x14ac:dyDescent="0.25">
      <c r="B355" s="37" t="s">
        <v>796</v>
      </c>
      <c r="C355" s="38" t="s">
        <v>852</v>
      </c>
      <c r="D355" s="38" t="s">
        <v>853</v>
      </c>
      <c r="E355" s="38">
        <v>180</v>
      </c>
      <c r="F355" s="39">
        <v>88</v>
      </c>
    </row>
    <row r="356" spans="2:6" x14ac:dyDescent="0.25">
      <c r="B356" s="37" t="s">
        <v>796</v>
      </c>
      <c r="C356" s="38" t="s">
        <v>854</v>
      </c>
      <c r="D356" s="38" t="s">
        <v>855</v>
      </c>
      <c r="E356" s="38">
        <v>230</v>
      </c>
      <c r="F356" s="39">
        <v>75</v>
      </c>
    </row>
    <row r="357" spans="2:6" x14ac:dyDescent="0.25">
      <c r="B357" s="37" t="s">
        <v>796</v>
      </c>
      <c r="C357" s="38" t="s">
        <v>856</v>
      </c>
      <c r="D357" s="38" t="s">
        <v>857</v>
      </c>
      <c r="E357" s="38">
        <v>400</v>
      </c>
      <c r="F357" s="39">
        <v>100</v>
      </c>
    </row>
    <row r="358" spans="2:6" x14ac:dyDescent="0.25">
      <c r="B358" s="37" t="s">
        <v>796</v>
      </c>
      <c r="C358" s="38" t="s">
        <v>858</v>
      </c>
      <c r="D358" s="38" t="s">
        <v>859</v>
      </c>
      <c r="E358" s="38">
        <v>325</v>
      </c>
      <c r="F358" s="39">
        <v>60</v>
      </c>
    </row>
    <row r="359" spans="2:6" x14ac:dyDescent="0.25">
      <c r="B359" s="37" t="s">
        <v>796</v>
      </c>
      <c r="C359" s="38" t="s">
        <v>860</v>
      </c>
      <c r="D359" s="38" t="s">
        <v>861</v>
      </c>
      <c r="E359" s="38">
        <v>200</v>
      </c>
      <c r="F359" s="39">
        <v>50</v>
      </c>
    </row>
    <row r="360" spans="2:6" x14ac:dyDescent="0.25">
      <c r="B360" s="37" t="s">
        <v>796</v>
      </c>
      <c r="C360" s="38" t="s">
        <v>862</v>
      </c>
      <c r="D360" s="38" t="s">
        <v>863</v>
      </c>
      <c r="E360" s="38">
        <v>300</v>
      </c>
      <c r="F360" s="39">
        <v>200</v>
      </c>
    </row>
    <row r="361" spans="2:6" x14ac:dyDescent="0.25">
      <c r="B361" s="37" t="s">
        <v>796</v>
      </c>
      <c r="C361" s="38" t="s">
        <v>864</v>
      </c>
      <c r="D361" s="38" t="s">
        <v>865</v>
      </c>
      <c r="E361" s="38">
        <v>400</v>
      </c>
      <c r="F361" s="39">
        <v>44</v>
      </c>
    </row>
    <row r="362" spans="2:6" x14ac:dyDescent="0.25">
      <c r="B362" s="37" t="s">
        <v>796</v>
      </c>
      <c r="C362" s="38" t="s">
        <v>866</v>
      </c>
      <c r="D362" s="38" t="s">
        <v>867</v>
      </c>
      <c r="E362" s="38">
        <v>1500</v>
      </c>
      <c r="F362" s="39">
        <v>400</v>
      </c>
    </row>
    <row r="363" spans="2:6" x14ac:dyDescent="0.25">
      <c r="B363" s="37" t="s">
        <v>796</v>
      </c>
      <c r="C363" s="38" t="s">
        <v>868</v>
      </c>
      <c r="D363" s="38" t="s">
        <v>869</v>
      </c>
      <c r="E363" s="38">
        <v>88</v>
      </c>
      <c r="F363" s="39">
        <v>88</v>
      </c>
    </row>
    <row r="364" spans="2:6" x14ac:dyDescent="0.25">
      <c r="B364" s="37" t="s">
        <v>796</v>
      </c>
      <c r="C364" s="38" t="s">
        <v>870</v>
      </c>
      <c r="D364" s="38" t="s">
        <v>871</v>
      </c>
      <c r="E364" s="38">
        <v>150</v>
      </c>
      <c r="F364" s="39">
        <v>200</v>
      </c>
    </row>
    <row r="365" spans="2:6" x14ac:dyDescent="0.25">
      <c r="B365" s="37" t="s">
        <v>796</v>
      </c>
      <c r="C365" s="38" t="s">
        <v>872</v>
      </c>
      <c r="D365" s="38" t="s">
        <v>873</v>
      </c>
      <c r="E365" s="38">
        <v>66</v>
      </c>
      <c r="F365" s="39">
        <v>66</v>
      </c>
    </row>
    <row r="366" spans="2:6" ht="15.75" thickBot="1" x14ac:dyDescent="0.3">
      <c r="B366" s="41" t="s">
        <v>796</v>
      </c>
      <c r="C366" s="42" t="s">
        <v>874</v>
      </c>
      <c r="D366" s="42" t="s">
        <v>875</v>
      </c>
      <c r="E366" s="42">
        <v>900</v>
      </c>
      <c r="F366" s="43">
        <v>300</v>
      </c>
    </row>
    <row r="367" spans="2:6" ht="15.75" thickBot="1" x14ac:dyDescent="0.3">
      <c r="B367" s="38"/>
      <c r="C367" s="38"/>
      <c r="D367" s="38"/>
      <c r="E367" s="46">
        <f>SUM(E325:E366)</f>
        <v>17717</v>
      </c>
      <c r="F367" s="38"/>
    </row>
    <row r="368" spans="2:6" ht="15.75" thickBot="1" x14ac:dyDescent="0.3">
      <c r="B368" s="38"/>
      <c r="C368" s="38"/>
      <c r="D368" s="38"/>
      <c r="E368" s="47"/>
      <c r="F368" s="38"/>
    </row>
    <row r="369" spans="2:6" x14ac:dyDescent="0.25">
      <c r="B369" s="48" t="s">
        <v>0</v>
      </c>
      <c r="C369" s="49" t="s">
        <v>200</v>
      </c>
      <c r="D369" s="49" t="s">
        <v>201</v>
      </c>
      <c r="E369" s="50" t="s">
        <v>202</v>
      </c>
      <c r="F369" s="51" t="s">
        <v>203</v>
      </c>
    </row>
    <row r="370" spans="2:6" x14ac:dyDescent="0.25">
      <c r="B370" s="52" t="s">
        <v>876</v>
      </c>
      <c r="C370" s="53" t="s">
        <v>877</v>
      </c>
      <c r="D370" s="53" t="s">
        <v>878</v>
      </c>
      <c r="E370" s="54">
        <v>300</v>
      </c>
      <c r="F370" s="55">
        <v>75</v>
      </c>
    </row>
    <row r="371" spans="2:6" x14ac:dyDescent="0.25">
      <c r="B371" s="37" t="s">
        <v>876</v>
      </c>
      <c r="C371" s="38" t="s">
        <v>879</v>
      </c>
      <c r="D371" s="38" t="s">
        <v>880</v>
      </c>
      <c r="E371" s="38">
        <v>22</v>
      </c>
      <c r="F371" s="39">
        <v>22</v>
      </c>
    </row>
    <row r="372" spans="2:6" ht="15.75" thickBot="1" x14ac:dyDescent="0.3">
      <c r="B372" s="41" t="s">
        <v>881</v>
      </c>
      <c r="C372" s="42" t="s">
        <v>882</v>
      </c>
      <c r="D372" s="42" t="s">
        <v>883</v>
      </c>
      <c r="E372" s="42">
        <v>700</v>
      </c>
      <c r="F372" s="43">
        <v>300</v>
      </c>
    </row>
    <row r="373" spans="2:6" ht="15.75" thickBot="1" x14ac:dyDescent="0.3">
      <c r="B373" s="49"/>
      <c r="C373" s="49"/>
      <c r="D373" s="51"/>
      <c r="E373" s="56">
        <f>SUM(E370:E372)</f>
        <v>1022</v>
      </c>
      <c r="F373" s="48"/>
    </row>
    <row r="374" spans="2:6" ht="15.75" thickBot="1" x14ac:dyDescent="0.3">
      <c r="B374" s="57"/>
      <c r="C374" s="58"/>
      <c r="D374" s="58"/>
      <c r="E374" s="59"/>
      <c r="F374" s="57"/>
    </row>
    <row r="375" spans="2:6" x14ac:dyDescent="0.25">
      <c r="B375" s="34" t="s">
        <v>884</v>
      </c>
      <c r="C375" s="35" t="s">
        <v>885</v>
      </c>
      <c r="D375" s="35" t="s">
        <v>886</v>
      </c>
      <c r="E375" s="35">
        <v>88</v>
      </c>
      <c r="F375" s="36">
        <v>44</v>
      </c>
    </row>
    <row r="376" spans="2:6" ht="45" x14ac:dyDescent="0.25">
      <c r="B376" s="37" t="s">
        <v>884</v>
      </c>
      <c r="C376" s="38" t="s">
        <v>887</v>
      </c>
      <c r="D376" s="38" t="s">
        <v>888</v>
      </c>
      <c r="E376" s="38">
        <v>80</v>
      </c>
      <c r="F376" s="39">
        <v>25</v>
      </c>
    </row>
    <row r="377" spans="2:6" x14ac:dyDescent="0.25">
      <c r="B377" s="37" t="s">
        <v>884</v>
      </c>
      <c r="C377" s="38" t="s">
        <v>889</v>
      </c>
      <c r="D377" s="38" t="s">
        <v>890</v>
      </c>
      <c r="E377" s="38">
        <v>66</v>
      </c>
      <c r="F377" s="39">
        <v>66</v>
      </c>
    </row>
    <row r="378" spans="2:6" x14ac:dyDescent="0.25">
      <c r="B378" s="37" t="s">
        <v>884</v>
      </c>
      <c r="C378" s="38" t="s">
        <v>891</v>
      </c>
      <c r="D378" s="38" t="s">
        <v>892</v>
      </c>
      <c r="E378" s="38">
        <v>650</v>
      </c>
      <c r="F378" s="39">
        <v>500</v>
      </c>
    </row>
    <row r="379" spans="2:6" x14ac:dyDescent="0.25">
      <c r="B379" s="37" t="s">
        <v>884</v>
      </c>
      <c r="C379" s="38" t="s">
        <v>213</v>
      </c>
      <c r="D379" s="38" t="s">
        <v>893</v>
      </c>
      <c r="E379" s="38">
        <v>280</v>
      </c>
      <c r="F379" s="39">
        <v>200</v>
      </c>
    </row>
    <row r="380" spans="2:6" x14ac:dyDescent="0.25">
      <c r="B380" s="37" t="s">
        <v>884</v>
      </c>
      <c r="C380" s="38" t="s">
        <v>894</v>
      </c>
      <c r="D380" s="38" t="s">
        <v>895</v>
      </c>
      <c r="E380" s="38">
        <v>500</v>
      </c>
      <c r="F380" s="39">
        <v>60</v>
      </c>
    </row>
    <row r="381" spans="2:6" x14ac:dyDescent="0.25">
      <c r="B381" s="37" t="s">
        <v>884</v>
      </c>
      <c r="C381" s="38" t="s">
        <v>896</v>
      </c>
      <c r="D381" s="38" t="s">
        <v>897</v>
      </c>
      <c r="E381" s="38">
        <v>160</v>
      </c>
      <c r="F381" s="39">
        <v>40</v>
      </c>
    </row>
    <row r="382" spans="2:6" x14ac:dyDescent="0.25">
      <c r="B382" s="37" t="s">
        <v>884</v>
      </c>
      <c r="C382" s="38" t="s">
        <v>898</v>
      </c>
      <c r="D382" s="38" t="s">
        <v>899</v>
      </c>
      <c r="E382" s="38">
        <v>50</v>
      </c>
      <c r="F382" s="39">
        <v>22</v>
      </c>
    </row>
    <row r="383" spans="2:6" x14ac:dyDescent="0.25">
      <c r="B383" s="37" t="s">
        <v>884</v>
      </c>
      <c r="C383" s="38" t="s">
        <v>900</v>
      </c>
      <c r="D383" s="38" t="s">
        <v>901</v>
      </c>
      <c r="E383" s="38">
        <v>450</v>
      </c>
      <c r="F383" s="39">
        <v>200</v>
      </c>
    </row>
    <row r="384" spans="2:6" x14ac:dyDescent="0.25">
      <c r="B384" s="37" t="s">
        <v>884</v>
      </c>
      <c r="C384" s="38" t="s">
        <v>902</v>
      </c>
      <c r="D384" s="38" t="s">
        <v>903</v>
      </c>
      <c r="E384" s="38">
        <v>700</v>
      </c>
      <c r="F384" s="39">
        <v>700</v>
      </c>
    </row>
    <row r="385" spans="2:6" x14ac:dyDescent="0.25">
      <c r="B385" s="37" t="s">
        <v>884</v>
      </c>
      <c r="C385" s="38" t="s">
        <v>351</v>
      </c>
      <c r="D385" s="38" t="s">
        <v>904</v>
      </c>
      <c r="E385" s="38">
        <v>600</v>
      </c>
      <c r="F385" s="39">
        <v>75</v>
      </c>
    </row>
    <row r="386" spans="2:6" x14ac:dyDescent="0.25">
      <c r="B386" s="37" t="s">
        <v>884</v>
      </c>
      <c r="C386" s="38" t="s">
        <v>905</v>
      </c>
      <c r="D386" s="38" t="s">
        <v>906</v>
      </c>
      <c r="E386" s="38">
        <v>180</v>
      </c>
      <c r="F386" s="39">
        <v>100</v>
      </c>
    </row>
    <row r="387" spans="2:6" x14ac:dyDescent="0.25">
      <c r="B387" s="37" t="s">
        <v>884</v>
      </c>
      <c r="C387" s="38" t="s">
        <v>907</v>
      </c>
      <c r="D387" s="38" t="s">
        <v>908</v>
      </c>
      <c r="E387" s="38">
        <v>60</v>
      </c>
      <c r="F387" s="39">
        <v>120</v>
      </c>
    </row>
    <row r="388" spans="2:6" x14ac:dyDescent="0.25">
      <c r="B388" s="37" t="s">
        <v>884</v>
      </c>
      <c r="C388" s="38" t="s">
        <v>909</v>
      </c>
      <c r="D388" s="38" t="s">
        <v>910</v>
      </c>
      <c r="E388" s="38">
        <v>180</v>
      </c>
      <c r="F388" s="39">
        <v>60</v>
      </c>
    </row>
    <row r="389" spans="2:6" x14ac:dyDescent="0.25">
      <c r="B389" s="37" t="s">
        <v>884</v>
      </c>
      <c r="C389" s="38" t="s">
        <v>911</v>
      </c>
      <c r="D389" s="38" t="s">
        <v>912</v>
      </c>
      <c r="E389" s="38">
        <v>80</v>
      </c>
      <c r="F389" s="39">
        <v>100</v>
      </c>
    </row>
    <row r="390" spans="2:6" x14ac:dyDescent="0.25">
      <c r="B390" s="37" t="s">
        <v>884</v>
      </c>
      <c r="C390" s="38" t="s">
        <v>913</v>
      </c>
      <c r="D390" s="38" t="s">
        <v>914</v>
      </c>
      <c r="E390" s="38">
        <v>700</v>
      </c>
      <c r="F390" s="39">
        <v>500</v>
      </c>
    </row>
    <row r="391" spans="2:6" x14ac:dyDescent="0.25">
      <c r="B391" s="37" t="s">
        <v>884</v>
      </c>
      <c r="C391" s="38" t="s">
        <v>915</v>
      </c>
      <c r="D391" s="38" t="s">
        <v>916</v>
      </c>
      <c r="E391" s="38">
        <v>200</v>
      </c>
      <c r="F391" s="39">
        <v>66</v>
      </c>
    </row>
    <row r="392" spans="2:6" x14ac:dyDescent="0.25">
      <c r="B392" s="37" t="s">
        <v>884</v>
      </c>
      <c r="C392" s="38" t="s">
        <v>917</v>
      </c>
      <c r="D392" s="38" t="s">
        <v>918</v>
      </c>
      <c r="E392" s="38">
        <v>600</v>
      </c>
      <c r="F392" s="39">
        <v>200</v>
      </c>
    </row>
    <row r="393" spans="2:6" ht="15.75" thickBot="1" x14ac:dyDescent="0.3">
      <c r="B393" s="41" t="s">
        <v>884</v>
      </c>
      <c r="C393" s="42" t="s">
        <v>919</v>
      </c>
      <c r="D393" s="42" t="s">
        <v>920</v>
      </c>
      <c r="E393" s="42">
        <v>330</v>
      </c>
      <c r="F393" s="43">
        <v>40</v>
      </c>
    </row>
    <row r="394" spans="2:6" ht="15.75" thickBot="1" x14ac:dyDescent="0.3">
      <c r="B394" s="38"/>
      <c r="C394" s="38"/>
      <c r="D394" s="38"/>
      <c r="E394" s="46">
        <f>SUM(E375:E393)</f>
        <v>5954</v>
      </c>
      <c r="F394" s="38"/>
    </row>
    <row r="395" spans="2:6" ht="15.75" thickBot="1" x14ac:dyDescent="0.3">
      <c r="B395" s="38"/>
      <c r="C395" s="38"/>
      <c r="D395" s="38"/>
      <c r="E395" s="38"/>
      <c r="F395" s="38"/>
    </row>
    <row r="396" spans="2:6" x14ac:dyDescent="0.25">
      <c r="B396" s="34" t="s">
        <v>921</v>
      </c>
      <c r="C396" s="35" t="s">
        <v>922</v>
      </c>
      <c r="D396" s="35" t="s">
        <v>923</v>
      </c>
      <c r="E396" s="35">
        <v>700</v>
      </c>
      <c r="F396" s="36">
        <v>400</v>
      </c>
    </row>
    <row r="397" spans="2:6" x14ac:dyDescent="0.25">
      <c r="B397" s="37" t="s">
        <v>921</v>
      </c>
      <c r="C397" s="38" t="s">
        <v>924</v>
      </c>
      <c r="D397" s="38" t="s">
        <v>925</v>
      </c>
      <c r="E397" s="38">
        <v>700</v>
      </c>
      <c r="F397" s="39">
        <v>300</v>
      </c>
    </row>
    <row r="398" spans="2:6" x14ac:dyDescent="0.25">
      <c r="B398" s="37" t="s">
        <v>921</v>
      </c>
      <c r="C398" s="38" t="s">
        <v>926</v>
      </c>
      <c r="D398" s="38" t="s">
        <v>927</v>
      </c>
      <c r="E398" s="38">
        <v>300</v>
      </c>
      <c r="F398" s="39">
        <v>200</v>
      </c>
    </row>
    <row r="399" spans="2:6" x14ac:dyDescent="0.25">
      <c r="B399" s="37" t="s">
        <v>921</v>
      </c>
      <c r="C399" s="38" t="s">
        <v>928</v>
      </c>
      <c r="D399" s="38" t="s">
        <v>929</v>
      </c>
      <c r="E399" s="38">
        <v>88</v>
      </c>
      <c r="F399" s="39">
        <v>44</v>
      </c>
    </row>
    <row r="400" spans="2:6" ht="30" x14ac:dyDescent="0.25">
      <c r="B400" s="37" t="s">
        <v>921</v>
      </c>
      <c r="C400" s="38" t="s">
        <v>930</v>
      </c>
      <c r="D400" s="38" t="s">
        <v>931</v>
      </c>
      <c r="E400" s="38">
        <v>50</v>
      </c>
      <c r="F400" s="39">
        <v>150</v>
      </c>
    </row>
    <row r="401" spans="2:6" x14ac:dyDescent="0.25">
      <c r="B401" s="37" t="s">
        <v>921</v>
      </c>
      <c r="C401" s="38" t="s">
        <v>932</v>
      </c>
      <c r="D401" s="38" t="s">
        <v>933</v>
      </c>
      <c r="E401" s="38">
        <v>60</v>
      </c>
      <c r="F401" s="39">
        <v>20</v>
      </c>
    </row>
    <row r="402" spans="2:6" x14ac:dyDescent="0.25">
      <c r="B402" s="37" t="s">
        <v>921</v>
      </c>
      <c r="C402" s="38" t="s">
        <v>934</v>
      </c>
      <c r="D402" s="38" t="s">
        <v>935</v>
      </c>
      <c r="E402" s="38">
        <v>1300</v>
      </c>
      <c r="F402" s="39">
        <v>1000</v>
      </c>
    </row>
    <row r="403" spans="2:6" x14ac:dyDescent="0.25">
      <c r="B403" s="37" t="s">
        <v>921</v>
      </c>
      <c r="C403" s="38" t="s">
        <v>936</v>
      </c>
      <c r="D403" s="38" t="s">
        <v>937</v>
      </c>
      <c r="E403" s="38">
        <v>1500</v>
      </c>
      <c r="F403" s="39">
        <v>1000</v>
      </c>
    </row>
    <row r="404" spans="2:6" x14ac:dyDescent="0.25">
      <c r="B404" s="37" t="s">
        <v>921</v>
      </c>
      <c r="C404" s="38" t="s">
        <v>938</v>
      </c>
      <c r="D404" s="38" t="s">
        <v>939</v>
      </c>
      <c r="E404" s="38">
        <v>300</v>
      </c>
      <c r="F404" s="39">
        <v>200</v>
      </c>
    </row>
    <row r="405" spans="2:6" x14ac:dyDescent="0.25">
      <c r="B405" s="37" t="s">
        <v>921</v>
      </c>
      <c r="C405" s="38" t="s">
        <v>940</v>
      </c>
      <c r="D405" s="38" t="s">
        <v>941</v>
      </c>
      <c r="E405" s="38">
        <v>300</v>
      </c>
      <c r="F405" s="39">
        <v>200</v>
      </c>
    </row>
    <row r="406" spans="2:6" x14ac:dyDescent="0.25">
      <c r="B406" s="37" t="s">
        <v>921</v>
      </c>
      <c r="C406" s="38" t="s">
        <v>942</v>
      </c>
      <c r="D406" s="38" t="s">
        <v>943</v>
      </c>
      <c r="E406" s="38">
        <v>475</v>
      </c>
      <c r="F406" s="39">
        <v>75</v>
      </c>
    </row>
    <row r="407" spans="2:6" x14ac:dyDescent="0.25">
      <c r="B407" s="37" t="s">
        <v>921</v>
      </c>
      <c r="C407" s="38" t="s">
        <v>944</v>
      </c>
      <c r="D407" s="38" t="s">
        <v>945</v>
      </c>
      <c r="E407" s="38">
        <v>75</v>
      </c>
      <c r="F407" s="39">
        <v>75</v>
      </c>
    </row>
    <row r="408" spans="2:6" x14ac:dyDescent="0.25">
      <c r="B408" s="37" t="s">
        <v>921</v>
      </c>
      <c r="C408" s="38" t="s">
        <v>610</v>
      </c>
      <c r="D408" s="38" t="s">
        <v>946</v>
      </c>
      <c r="E408" s="38">
        <v>175</v>
      </c>
      <c r="F408" s="39">
        <v>50</v>
      </c>
    </row>
    <row r="409" spans="2:6" x14ac:dyDescent="0.25">
      <c r="B409" s="37" t="s">
        <v>921</v>
      </c>
      <c r="C409" s="38" t="s">
        <v>227</v>
      </c>
      <c r="D409" s="38" t="s">
        <v>947</v>
      </c>
      <c r="E409" s="38">
        <v>225</v>
      </c>
      <c r="F409" s="39">
        <v>100</v>
      </c>
    </row>
    <row r="410" spans="2:6" x14ac:dyDescent="0.25">
      <c r="B410" s="37" t="s">
        <v>921</v>
      </c>
      <c r="C410" s="38" t="s">
        <v>524</v>
      </c>
      <c r="D410" s="38" t="s">
        <v>948</v>
      </c>
      <c r="E410" s="38">
        <v>120</v>
      </c>
      <c r="F410" s="39">
        <v>140</v>
      </c>
    </row>
    <row r="411" spans="2:6" x14ac:dyDescent="0.25">
      <c r="B411" s="37" t="s">
        <v>921</v>
      </c>
      <c r="C411" s="38" t="s">
        <v>949</v>
      </c>
      <c r="D411" s="38" t="s">
        <v>950</v>
      </c>
      <c r="E411" s="38">
        <v>225</v>
      </c>
      <c r="F411" s="39">
        <v>22</v>
      </c>
    </row>
    <row r="412" spans="2:6" x14ac:dyDescent="0.25">
      <c r="B412" s="37" t="s">
        <v>921</v>
      </c>
      <c r="C412" s="38" t="s">
        <v>951</v>
      </c>
      <c r="D412" s="38" t="s">
        <v>952</v>
      </c>
      <c r="E412" s="38">
        <v>110</v>
      </c>
      <c r="F412" s="39">
        <v>150</v>
      </c>
    </row>
    <row r="413" spans="2:6" x14ac:dyDescent="0.25">
      <c r="B413" s="37" t="s">
        <v>921</v>
      </c>
      <c r="C413" s="38" t="s">
        <v>953</v>
      </c>
      <c r="D413" s="38" t="s">
        <v>954</v>
      </c>
      <c r="E413" s="38">
        <v>1250</v>
      </c>
      <c r="F413" s="39">
        <v>700</v>
      </c>
    </row>
    <row r="414" spans="2:6" x14ac:dyDescent="0.25">
      <c r="B414" s="37" t="s">
        <v>921</v>
      </c>
      <c r="C414" s="38" t="s">
        <v>542</v>
      </c>
      <c r="D414" s="38" t="s">
        <v>955</v>
      </c>
      <c r="E414" s="38">
        <v>75</v>
      </c>
      <c r="F414" s="39">
        <v>22</v>
      </c>
    </row>
    <row r="415" spans="2:6" x14ac:dyDescent="0.25">
      <c r="B415" s="37" t="s">
        <v>921</v>
      </c>
      <c r="C415" s="38" t="s">
        <v>956</v>
      </c>
      <c r="D415" s="38" t="s">
        <v>957</v>
      </c>
      <c r="E415" s="38">
        <v>50</v>
      </c>
      <c r="F415" s="39">
        <v>30</v>
      </c>
    </row>
    <row r="416" spans="2:6" x14ac:dyDescent="0.25">
      <c r="B416" s="37" t="s">
        <v>921</v>
      </c>
      <c r="C416" s="38" t="s">
        <v>958</v>
      </c>
      <c r="D416" s="38" t="s">
        <v>959</v>
      </c>
      <c r="E416" s="38">
        <v>800</v>
      </c>
      <c r="F416" s="39">
        <v>500</v>
      </c>
    </row>
    <row r="417" spans="2:6" x14ac:dyDescent="0.25">
      <c r="B417" s="37" t="s">
        <v>921</v>
      </c>
      <c r="C417" s="38" t="s">
        <v>960</v>
      </c>
      <c r="D417" s="38" t="s">
        <v>961</v>
      </c>
      <c r="E417" s="38">
        <v>200</v>
      </c>
      <c r="F417" s="39">
        <v>22</v>
      </c>
    </row>
    <row r="418" spans="2:6" x14ac:dyDescent="0.25">
      <c r="B418" s="37" t="s">
        <v>921</v>
      </c>
      <c r="C418" s="38" t="s">
        <v>962</v>
      </c>
      <c r="D418" s="38" t="s">
        <v>963</v>
      </c>
      <c r="E418" s="38">
        <v>23</v>
      </c>
      <c r="F418" s="39">
        <v>23</v>
      </c>
    </row>
    <row r="419" spans="2:6" x14ac:dyDescent="0.25">
      <c r="B419" s="37" t="s">
        <v>921</v>
      </c>
      <c r="C419" s="38" t="s">
        <v>964</v>
      </c>
      <c r="D419" s="38" t="s">
        <v>965</v>
      </c>
      <c r="E419" s="38">
        <v>140</v>
      </c>
      <c r="F419" s="39">
        <v>60</v>
      </c>
    </row>
    <row r="420" spans="2:6" x14ac:dyDescent="0.25">
      <c r="B420" s="37" t="s">
        <v>921</v>
      </c>
      <c r="C420" s="38" t="s">
        <v>966</v>
      </c>
      <c r="D420" s="38" t="s">
        <v>967</v>
      </c>
      <c r="E420" s="38">
        <v>225</v>
      </c>
      <c r="F420" s="39">
        <v>50</v>
      </c>
    </row>
    <row r="421" spans="2:6" x14ac:dyDescent="0.25">
      <c r="B421" s="37" t="s">
        <v>921</v>
      </c>
      <c r="C421" s="38" t="s">
        <v>968</v>
      </c>
      <c r="D421" s="38" t="s">
        <v>969</v>
      </c>
      <c r="E421" s="38">
        <v>150</v>
      </c>
      <c r="F421" s="39">
        <v>50</v>
      </c>
    </row>
    <row r="422" spans="2:6" x14ac:dyDescent="0.25">
      <c r="B422" s="37" t="s">
        <v>921</v>
      </c>
      <c r="C422" s="38" t="s">
        <v>970</v>
      </c>
      <c r="D422" s="38" t="s">
        <v>971</v>
      </c>
      <c r="E422" s="38">
        <v>200</v>
      </c>
      <c r="F422" s="39">
        <v>100</v>
      </c>
    </row>
    <row r="423" spans="2:6" x14ac:dyDescent="0.25">
      <c r="B423" s="37" t="s">
        <v>921</v>
      </c>
      <c r="C423" s="38" t="s">
        <v>972</v>
      </c>
      <c r="D423" s="38" t="s">
        <v>973</v>
      </c>
      <c r="E423" s="38">
        <v>560</v>
      </c>
      <c r="F423" s="39">
        <v>100</v>
      </c>
    </row>
    <row r="424" spans="2:6" x14ac:dyDescent="0.25">
      <c r="B424" s="37" t="s">
        <v>921</v>
      </c>
      <c r="C424" s="38" t="s">
        <v>974</v>
      </c>
      <c r="D424" s="38" t="s">
        <v>975</v>
      </c>
      <c r="E424" s="38">
        <v>1400</v>
      </c>
      <c r="F424" s="39">
        <v>1200</v>
      </c>
    </row>
    <row r="425" spans="2:6" x14ac:dyDescent="0.25">
      <c r="B425" s="37" t="s">
        <v>921</v>
      </c>
      <c r="C425" s="38" t="s">
        <v>976</v>
      </c>
      <c r="D425" s="38" t="s">
        <v>977</v>
      </c>
      <c r="E425" s="38">
        <v>350</v>
      </c>
      <c r="F425" s="39">
        <v>350</v>
      </c>
    </row>
    <row r="426" spans="2:6" x14ac:dyDescent="0.25">
      <c r="B426" s="37" t="s">
        <v>921</v>
      </c>
      <c r="C426" s="38" t="s">
        <v>978</v>
      </c>
      <c r="D426" s="38" t="s">
        <v>979</v>
      </c>
      <c r="E426" s="38">
        <v>500</v>
      </c>
      <c r="F426" s="39">
        <v>200</v>
      </c>
    </row>
    <row r="427" spans="2:6" ht="15.75" thickBot="1" x14ac:dyDescent="0.3">
      <c r="B427" s="41" t="s">
        <v>921</v>
      </c>
      <c r="C427" s="42" t="s">
        <v>792</v>
      </c>
      <c r="D427" s="42" t="s">
        <v>980</v>
      </c>
      <c r="E427" s="42">
        <v>150</v>
      </c>
      <c r="F427" s="43">
        <v>70</v>
      </c>
    </row>
    <row r="428" spans="2:6" ht="15.75" thickBot="1" x14ac:dyDescent="0.3">
      <c r="B428" s="38"/>
      <c r="C428" s="38"/>
      <c r="D428" s="38"/>
      <c r="E428" s="46">
        <f>SUM(E396:E427)</f>
        <v>12776</v>
      </c>
      <c r="F428" s="38"/>
    </row>
    <row r="429" spans="2:6" ht="15.75" thickBot="1" x14ac:dyDescent="0.3">
      <c r="B429" s="38"/>
      <c r="C429" s="38"/>
      <c r="D429" s="38"/>
      <c r="E429" s="38"/>
      <c r="F429" s="38"/>
    </row>
    <row r="430" spans="2:6" x14ac:dyDescent="0.25">
      <c r="B430" s="34" t="s">
        <v>981</v>
      </c>
      <c r="C430" s="35" t="s">
        <v>982</v>
      </c>
      <c r="D430" s="35" t="s">
        <v>983</v>
      </c>
      <c r="E430" s="35">
        <v>35</v>
      </c>
      <c r="F430" s="36">
        <v>50</v>
      </c>
    </row>
    <row r="431" spans="2:6" x14ac:dyDescent="0.25">
      <c r="B431" s="108" t="s">
        <v>981</v>
      </c>
      <c r="C431" s="109" t="s">
        <v>984</v>
      </c>
      <c r="D431" s="109" t="s">
        <v>985</v>
      </c>
      <c r="E431" s="111">
        <v>176</v>
      </c>
      <c r="F431" s="110">
        <v>22</v>
      </c>
    </row>
    <row r="432" spans="2:6" x14ac:dyDescent="0.25">
      <c r="B432" s="37" t="s">
        <v>981</v>
      </c>
      <c r="C432" s="38" t="s">
        <v>986</v>
      </c>
      <c r="D432" s="38" t="s">
        <v>987</v>
      </c>
      <c r="E432" s="38">
        <v>300</v>
      </c>
      <c r="F432" s="39">
        <v>100</v>
      </c>
    </row>
    <row r="433" spans="2:6" x14ac:dyDescent="0.25">
      <c r="B433" s="37" t="s">
        <v>981</v>
      </c>
      <c r="C433" s="38" t="s">
        <v>988</v>
      </c>
      <c r="D433" s="38" t="s">
        <v>989</v>
      </c>
      <c r="E433" s="38">
        <v>600</v>
      </c>
      <c r="F433" s="39">
        <v>200</v>
      </c>
    </row>
    <row r="434" spans="2:6" x14ac:dyDescent="0.25">
      <c r="B434" s="37" t="s">
        <v>981</v>
      </c>
      <c r="C434" s="38" t="s">
        <v>990</v>
      </c>
      <c r="D434" s="38" t="s">
        <v>991</v>
      </c>
      <c r="E434" s="38">
        <v>125</v>
      </c>
      <c r="F434" s="39">
        <v>60</v>
      </c>
    </row>
    <row r="435" spans="2:6" x14ac:dyDescent="0.25">
      <c r="B435" s="37" t="s">
        <v>981</v>
      </c>
      <c r="C435" s="38" t="s">
        <v>992</v>
      </c>
      <c r="D435" s="38" t="s">
        <v>993</v>
      </c>
      <c r="E435" s="38">
        <v>48</v>
      </c>
      <c r="F435" s="39">
        <v>30</v>
      </c>
    </row>
    <row r="436" spans="2:6" x14ac:dyDescent="0.25">
      <c r="B436" s="37" t="s">
        <v>981</v>
      </c>
      <c r="C436" s="38" t="s">
        <v>994</v>
      </c>
      <c r="D436" s="38" t="s">
        <v>995</v>
      </c>
      <c r="E436" s="38">
        <v>800</v>
      </c>
      <c r="F436" s="39">
        <v>300</v>
      </c>
    </row>
    <row r="437" spans="2:6" x14ac:dyDescent="0.25">
      <c r="B437" s="37" t="s">
        <v>981</v>
      </c>
      <c r="C437" s="38" t="s">
        <v>996</v>
      </c>
      <c r="D437" s="38" t="s">
        <v>997</v>
      </c>
      <c r="E437" s="38">
        <v>400</v>
      </c>
      <c r="F437" s="39">
        <v>200</v>
      </c>
    </row>
    <row r="438" spans="2:6" x14ac:dyDescent="0.25">
      <c r="B438" s="37" t="s">
        <v>981</v>
      </c>
      <c r="C438" s="38" t="s">
        <v>998</v>
      </c>
      <c r="D438" s="38" t="s">
        <v>999</v>
      </c>
      <c r="E438" s="38">
        <v>400</v>
      </c>
      <c r="F438" s="39">
        <v>200</v>
      </c>
    </row>
    <row r="439" spans="2:6" x14ac:dyDescent="0.25">
      <c r="B439" s="37" t="s">
        <v>981</v>
      </c>
      <c r="C439" s="38" t="s">
        <v>1000</v>
      </c>
      <c r="D439" s="38" t="s">
        <v>1001</v>
      </c>
      <c r="E439" s="38">
        <v>500</v>
      </c>
      <c r="F439" s="39">
        <v>500</v>
      </c>
    </row>
    <row r="440" spans="2:6" x14ac:dyDescent="0.25">
      <c r="B440" s="37" t="s">
        <v>981</v>
      </c>
      <c r="C440" s="38" t="s">
        <v>1002</v>
      </c>
      <c r="D440" s="38" t="s">
        <v>1003</v>
      </c>
      <c r="E440" s="38">
        <v>1500</v>
      </c>
      <c r="F440" s="39">
        <v>1500</v>
      </c>
    </row>
    <row r="441" spans="2:6" x14ac:dyDescent="0.25">
      <c r="B441" s="37" t="s">
        <v>981</v>
      </c>
      <c r="C441" s="38" t="s">
        <v>1004</v>
      </c>
      <c r="D441" s="38" t="s">
        <v>1005</v>
      </c>
      <c r="E441" s="38">
        <v>600</v>
      </c>
      <c r="F441" s="39">
        <v>700</v>
      </c>
    </row>
    <row r="442" spans="2:6" x14ac:dyDescent="0.25">
      <c r="B442" s="37" t="s">
        <v>981</v>
      </c>
      <c r="C442" s="38" t="s">
        <v>1006</v>
      </c>
      <c r="D442" s="38" t="s">
        <v>1007</v>
      </c>
      <c r="E442" s="38">
        <v>200</v>
      </c>
      <c r="F442" s="39">
        <v>88</v>
      </c>
    </row>
    <row r="443" spans="2:6" x14ac:dyDescent="0.25">
      <c r="B443" s="37" t="s">
        <v>981</v>
      </c>
      <c r="C443" s="38" t="s">
        <v>1008</v>
      </c>
      <c r="D443" s="38" t="s">
        <v>1009</v>
      </c>
      <c r="E443" s="38">
        <v>550</v>
      </c>
      <c r="F443" s="39">
        <v>800</v>
      </c>
    </row>
    <row r="444" spans="2:6" x14ac:dyDescent="0.25">
      <c r="B444" s="37" t="s">
        <v>981</v>
      </c>
      <c r="C444" s="38" t="s">
        <v>1010</v>
      </c>
      <c r="D444" s="38" t="s">
        <v>1011</v>
      </c>
      <c r="E444" s="38">
        <v>275</v>
      </c>
      <c r="F444" s="39">
        <v>400</v>
      </c>
    </row>
    <row r="445" spans="2:6" x14ac:dyDescent="0.25">
      <c r="B445" s="37" t="s">
        <v>981</v>
      </c>
      <c r="C445" s="38" t="s">
        <v>1012</v>
      </c>
      <c r="D445" s="38" t="s">
        <v>1013</v>
      </c>
      <c r="E445" s="38">
        <v>300</v>
      </c>
      <c r="F445" s="39">
        <v>150</v>
      </c>
    </row>
    <row r="446" spans="2:6" x14ac:dyDescent="0.25">
      <c r="B446" s="37" t="s">
        <v>981</v>
      </c>
      <c r="C446" s="38" t="s">
        <v>1014</v>
      </c>
      <c r="D446" s="38" t="s">
        <v>1015</v>
      </c>
      <c r="E446" s="38">
        <v>1200</v>
      </c>
      <c r="F446" s="39">
        <v>700</v>
      </c>
    </row>
    <row r="447" spans="2:6" x14ac:dyDescent="0.25">
      <c r="B447" s="37" t="s">
        <v>981</v>
      </c>
      <c r="C447" s="38" t="s">
        <v>1016</v>
      </c>
      <c r="D447" s="38" t="s">
        <v>1017</v>
      </c>
      <c r="E447" s="38">
        <v>250</v>
      </c>
      <c r="F447" s="39">
        <v>50</v>
      </c>
    </row>
    <row r="448" spans="2:6" x14ac:dyDescent="0.25">
      <c r="B448" s="37" t="s">
        <v>981</v>
      </c>
      <c r="C448" s="38" t="s">
        <v>213</v>
      </c>
      <c r="D448" s="38" t="s">
        <v>1018</v>
      </c>
      <c r="E448" s="38">
        <v>1000</v>
      </c>
      <c r="F448" s="39">
        <v>1000</v>
      </c>
    </row>
    <row r="449" spans="2:6" x14ac:dyDescent="0.25">
      <c r="B449" s="37" t="s">
        <v>981</v>
      </c>
      <c r="C449" s="38" t="s">
        <v>223</v>
      </c>
      <c r="D449" s="38" t="s">
        <v>1019</v>
      </c>
      <c r="E449" s="38">
        <v>100</v>
      </c>
      <c r="F449" s="39">
        <v>100</v>
      </c>
    </row>
    <row r="450" spans="2:6" x14ac:dyDescent="0.25">
      <c r="B450" s="37" t="s">
        <v>981</v>
      </c>
      <c r="C450" s="38" t="s">
        <v>1020</v>
      </c>
      <c r="D450" s="38" t="s">
        <v>1021</v>
      </c>
      <c r="E450" s="38">
        <v>400</v>
      </c>
      <c r="F450" s="39">
        <v>250</v>
      </c>
    </row>
    <row r="451" spans="2:6" x14ac:dyDescent="0.25">
      <c r="B451" s="37" t="s">
        <v>981</v>
      </c>
      <c r="C451" s="38" t="s">
        <v>1022</v>
      </c>
      <c r="D451" s="38" t="s">
        <v>1023</v>
      </c>
      <c r="E451" s="38">
        <v>160</v>
      </c>
      <c r="F451" s="39">
        <v>50</v>
      </c>
    </row>
    <row r="452" spans="2:6" x14ac:dyDescent="0.25">
      <c r="B452" s="37" t="s">
        <v>981</v>
      </c>
      <c r="C452" s="38" t="s">
        <v>1024</v>
      </c>
      <c r="D452" s="38" t="s">
        <v>1025</v>
      </c>
      <c r="E452" s="38">
        <v>100</v>
      </c>
      <c r="F452" s="39">
        <v>200</v>
      </c>
    </row>
    <row r="453" spans="2:6" x14ac:dyDescent="0.25">
      <c r="B453" s="37" t="s">
        <v>981</v>
      </c>
      <c r="C453" s="38" t="s">
        <v>1026</v>
      </c>
      <c r="D453" s="38" t="s">
        <v>1027</v>
      </c>
      <c r="E453" s="38">
        <v>600</v>
      </c>
      <c r="F453" s="39">
        <v>900</v>
      </c>
    </row>
    <row r="454" spans="2:6" x14ac:dyDescent="0.25">
      <c r="B454" s="37" t="s">
        <v>981</v>
      </c>
      <c r="C454" s="38" t="s">
        <v>1028</v>
      </c>
      <c r="D454" s="38" t="s">
        <v>1029</v>
      </c>
      <c r="E454" s="38">
        <v>350</v>
      </c>
      <c r="F454" s="39">
        <v>1000</v>
      </c>
    </row>
    <row r="455" spans="2:6" x14ac:dyDescent="0.25">
      <c r="B455" s="37" t="s">
        <v>981</v>
      </c>
      <c r="C455" s="38" t="s">
        <v>450</v>
      </c>
      <c r="D455" s="38" t="s">
        <v>1030</v>
      </c>
      <c r="E455" s="38">
        <v>125</v>
      </c>
      <c r="F455" s="39">
        <v>50</v>
      </c>
    </row>
    <row r="456" spans="2:6" x14ac:dyDescent="0.25">
      <c r="B456" s="37" t="s">
        <v>981</v>
      </c>
      <c r="C456" s="38" t="s">
        <v>1031</v>
      </c>
      <c r="D456" s="38" t="s">
        <v>1032</v>
      </c>
      <c r="E456" s="38">
        <v>250</v>
      </c>
      <c r="F456" s="39">
        <v>300</v>
      </c>
    </row>
    <row r="457" spans="2:6" x14ac:dyDescent="0.25">
      <c r="B457" s="37" t="s">
        <v>981</v>
      </c>
      <c r="C457" s="38" t="s">
        <v>1033</v>
      </c>
      <c r="D457" s="38" t="s">
        <v>1034</v>
      </c>
      <c r="E457" s="38">
        <v>50</v>
      </c>
      <c r="F457" s="39">
        <v>45</v>
      </c>
    </row>
    <row r="458" spans="2:6" x14ac:dyDescent="0.25">
      <c r="B458" s="37" t="s">
        <v>981</v>
      </c>
      <c r="C458" s="38" t="s">
        <v>1035</v>
      </c>
      <c r="D458" s="38" t="s">
        <v>1036</v>
      </c>
      <c r="E458" s="38">
        <v>400</v>
      </c>
      <c r="F458" s="39">
        <v>400</v>
      </c>
    </row>
    <row r="459" spans="2:6" x14ac:dyDescent="0.25">
      <c r="B459" s="37" t="s">
        <v>981</v>
      </c>
      <c r="C459" s="38" t="s">
        <v>1037</v>
      </c>
      <c r="D459" s="38" t="s">
        <v>1038</v>
      </c>
      <c r="E459" s="38">
        <v>750</v>
      </c>
      <c r="F459" s="39">
        <v>300</v>
      </c>
    </row>
    <row r="460" spans="2:6" x14ac:dyDescent="0.25">
      <c r="B460" s="37" t="s">
        <v>981</v>
      </c>
      <c r="C460" s="38" t="s">
        <v>1039</v>
      </c>
      <c r="D460" s="38" t="s">
        <v>1040</v>
      </c>
      <c r="E460" s="38">
        <v>1000</v>
      </c>
      <c r="F460" s="39">
        <v>1000</v>
      </c>
    </row>
    <row r="461" spans="2:6" x14ac:dyDescent="0.25">
      <c r="B461" s="37" t="s">
        <v>981</v>
      </c>
      <c r="C461" s="38" t="s">
        <v>1041</v>
      </c>
      <c r="D461" s="38" t="s">
        <v>1042</v>
      </c>
      <c r="E461" s="38">
        <v>88</v>
      </c>
      <c r="F461" s="39">
        <v>44</v>
      </c>
    </row>
    <row r="462" spans="2:6" x14ac:dyDescent="0.25">
      <c r="B462" s="37" t="s">
        <v>981</v>
      </c>
      <c r="C462" s="38" t="s">
        <v>1043</v>
      </c>
      <c r="D462" s="38" t="s">
        <v>1044</v>
      </c>
      <c r="E462" s="38">
        <v>44</v>
      </c>
      <c r="F462" s="39">
        <v>40</v>
      </c>
    </row>
    <row r="463" spans="2:6" x14ac:dyDescent="0.25">
      <c r="B463" s="37" t="s">
        <v>981</v>
      </c>
      <c r="C463" s="38" t="s">
        <v>1045</v>
      </c>
      <c r="D463" s="38" t="s">
        <v>1046</v>
      </c>
      <c r="E463" s="38">
        <v>100</v>
      </c>
      <c r="F463" s="39">
        <v>100</v>
      </c>
    </row>
    <row r="464" spans="2:6" ht="15.75" thickBot="1" x14ac:dyDescent="0.3">
      <c r="B464" s="41" t="s">
        <v>981</v>
      </c>
      <c r="C464" s="42" t="s">
        <v>1047</v>
      </c>
      <c r="D464" s="42" t="s">
        <v>1048</v>
      </c>
      <c r="E464" s="42">
        <v>600</v>
      </c>
      <c r="F464" s="43">
        <v>600</v>
      </c>
    </row>
    <row r="465" spans="2:6" ht="15.75" thickBot="1" x14ac:dyDescent="0.3">
      <c r="B465" s="31" t="s">
        <v>0</v>
      </c>
      <c r="C465" s="32" t="s">
        <v>200</v>
      </c>
      <c r="D465" s="32" t="s">
        <v>201</v>
      </c>
      <c r="E465" s="32" t="s">
        <v>202</v>
      </c>
      <c r="F465" s="33" t="s">
        <v>203</v>
      </c>
    </row>
    <row r="466" spans="2:6" x14ac:dyDescent="0.25">
      <c r="B466" s="34" t="s">
        <v>981</v>
      </c>
      <c r="C466" s="35" t="s">
        <v>1049</v>
      </c>
      <c r="D466" s="35" t="s">
        <v>1050</v>
      </c>
      <c r="E466" s="35">
        <v>400</v>
      </c>
      <c r="F466" s="36">
        <v>400</v>
      </c>
    </row>
    <row r="467" spans="2:6" x14ac:dyDescent="0.25">
      <c r="B467" s="37" t="s">
        <v>981</v>
      </c>
      <c r="C467" s="38" t="s">
        <v>542</v>
      </c>
      <c r="D467" s="38" t="s">
        <v>1051</v>
      </c>
      <c r="E467" s="38">
        <v>500</v>
      </c>
      <c r="F467" s="39">
        <v>50</v>
      </c>
    </row>
    <row r="468" spans="2:6" x14ac:dyDescent="0.25">
      <c r="B468" s="37" t="s">
        <v>981</v>
      </c>
      <c r="C468" s="38" t="s">
        <v>1052</v>
      </c>
      <c r="D468" s="38" t="s">
        <v>1053</v>
      </c>
      <c r="E468" s="38">
        <v>100</v>
      </c>
      <c r="F468" s="39">
        <v>22</v>
      </c>
    </row>
    <row r="469" spans="2:6" x14ac:dyDescent="0.25">
      <c r="B469" s="37" t="s">
        <v>981</v>
      </c>
      <c r="C469" s="38" t="s">
        <v>1054</v>
      </c>
      <c r="D469" s="38" t="s">
        <v>1055</v>
      </c>
      <c r="E469" s="38">
        <v>75</v>
      </c>
      <c r="F469" s="39">
        <v>25</v>
      </c>
    </row>
    <row r="470" spans="2:6" x14ac:dyDescent="0.25">
      <c r="B470" s="37" t="s">
        <v>981</v>
      </c>
      <c r="C470" s="38" t="s">
        <v>1056</v>
      </c>
      <c r="D470" s="38" t="s">
        <v>1057</v>
      </c>
      <c r="E470" s="38">
        <v>500</v>
      </c>
      <c r="F470" s="39">
        <v>250</v>
      </c>
    </row>
    <row r="471" spans="2:6" x14ac:dyDescent="0.25">
      <c r="B471" s="37" t="s">
        <v>981</v>
      </c>
      <c r="C471" s="38" t="s">
        <v>1058</v>
      </c>
      <c r="D471" s="38" t="s">
        <v>1059</v>
      </c>
      <c r="E471" s="38">
        <v>400</v>
      </c>
      <c r="F471" s="39">
        <v>1000</v>
      </c>
    </row>
    <row r="472" spans="2:6" x14ac:dyDescent="0.25">
      <c r="B472" s="37" t="s">
        <v>981</v>
      </c>
      <c r="C472" s="38" t="s">
        <v>1060</v>
      </c>
      <c r="D472" s="38" t="s">
        <v>1061</v>
      </c>
      <c r="E472" s="38">
        <v>125</v>
      </c>
      <c r="F472" s="39">
        <v>70</v>
      </c>
    </row>
    <row r="473" spans="2:6" x14ac:dyDescent="0.25">
      <c r="B473" s="37" t="s">
        <v>981</v>
      </c>
      <c r="C473" s="38" t="s">
        <v>1062</v>
      </c>
      <c r="D473" s="38" t="s">
        <v>1063</v>
      </c>
      <c r="E473" s="38">
        <v>200</v>
      </c>
      <c r="F473" s="39">
        <v>100</v>
      </c>
    </row>
    <row r="474" spans="2:6" x14ac:dyDescent="0.25">
      <c r="B474" s="37" t="s">
        <v>981</v>
      </c>
      <c r="C474" s="38" t="s">
        <v>1064</v>
      </c>
      <c r="D474" s="38" t="s">
        <v>1065</v>
      </c>
      <c r="E474" s="38">
        <v>200</v>
      </c>
      <c r="F474" s="39">
        <v>88</v>
      </c>
    </row>
    <row r="475" spans="2:6" ht="30" x14ac:dyDescent="0.25">
      <c r="B475" s="37" t="s">
        <v>981</v>
      </c>
      <c r="C475" s="38" t="s">
        <v>1066</v>
      </c>
      <c r="D475" s="38" t="s">
        <v>1067</v>
      </c>
      <c r="E475" s="38">
        <v>50</v>
      </c>
      <c r="F475" s="39">
        <v>50</v>
      </c>
    </row>
    <row r="476" spans="2:6" x14ac:dyDescent="0.25">
      <c r="B476" s="37" t="s">
        <v>981</v>
      </c>
      <c r="C476" s="38" t="s">
        <v>1068</v>
      </c>
      <c r="D476" s="38" t="s">
        <v>1069</v>
      </c>
      <c r="E476" s="38">
        <v>250</v>
      </c>
      <c r="F476" s="39">
        <v>150</v>
      </c>
    </row>
    <row r="477" spans="2:6" x14ac:dyDescent="0.25">
      <c r="B477" s="37" t="s">
        <v>981</v>
      </c>
      <c r="C477" s="38" t="s">
        <v>1070</v>
      </c>
      <c r="D477" s="38" t="s">
        <v>1071</v>
      </c>
      <c r="E477" s="38">
        <v>100</v>
      </c>
      <c r="F477" s="39">
        <v>25</v>
      </c>
    </row>
    <row r="478" spans="2:6" x14ac:dyDescent="0.25">
      <c r="B478" s="37" t="s">
        <v>981</v>
      </c>
      <c r="C478" s="38" t="s">
        <v>1072</v>
      </c>
      <c r="D478" s="38" t="s">
        <v>1073</v>
      </c>
      <c r="E478" s="38">
        <v>250</v>
      </c>
      <c r="F478" s="39">
        <v>400</v>
      </c>
    </row>
    <row r="479" spans="2:6" x14ac:dyDescent="0.25">
      <c r="B479" s="37" t="s">
        <v>981</v>
      </c>
      <c r="C479" s="38" t="s">
        <v>1074</v>
      </c>
      <c r="D479" s="38" t="s">
        <v>1075</v>
      </c>
      <c r="E479" s="38">
        <v>400</v>
      </c>
      <c r="F479" s="39">
        <v>600</v>
      </c>
    </row>
    <row r="480" spans="2:6" x14ac:dyDescent="0.25">
      <c r="B480" s="37" t="s">
        <v>981</v>
      </c>
      <c r="C480" s="38" t="s">
        <v>1076</v>
      </c>
      <c r="D480" s="38" t="s">
        <v>1077</v>
      </c>
      <c r="E480" s="38">
        <v>500</v>
      </c>
      <c r="F480" s="39">
        <v>275</v>
      </c>
    </row>
    <row r="481" spans="2:6" x14ac:dyDescent="0.25">
      <c r="B481" s="37" t="s">
        <v>981</v>
      </c>
      <c r="C481" s="38" t="s">
        <v>1078</v>
      </c>
      <c r="D481" s="38" t="s">
        <v>1079</v>
      </c>
      <c r="E481" s="38">
        <v>250</v>
      </c>
      <c r="F481" s="39">
        <v>150</v>
      </c>
    </row>
    <row r="482" spans="2:6" x14ac:dyDescent="0.25">
      <c r="B482" s="37" t="s">
        <v>981</v>
      </c>
      <c r="C482" s="38" t="s">
        <v>1080</v>
      </c>
      <c r="D482" s="38" t="s">
        <v>1081</v>
      </c>
      <c r="E482" s="38">
        <v>1000</v>
      </c>
      <c r="F482" s="39">
        <v>200</v>
      </c>
    </row>
    <row r="483" spans="2:6" x14ac:dyDescent="0.25">
      <c r="B483" s="37" t="s">
        <v>981</v>
      </c>
      <c r="C483" s="38" t="s">
        <v>1082</v>
      </c>
      <c r="D483" s="38" t="s">
        <v>1083</v>
      </c>
      <c r="E483" s="38">
        <v>600</v>
      </c>
      <c r="F483" s="39">
        <v>200</v>
      </c>
    </row>
    <row r="484" spans="2:6" x14ac:dyDescent="0.25">
      <c r="B484" s="37" t="s">
        <v>981</v>
      </c>
      <c r="C484" s="38" t="s">
        <v>1084</v>
      </c>
      <c r="D484" s="38" t="s">
        <v>1085</v>
      </c>
      <c r="E484" s="38">
        <v>300</v>
      </c>
      <c r="F484" s="39">
        <v>200</v>
      </c>
    </row>
    <row r="485" spans="2:6" ht="16.5" customHeight="1" x14ac:dyDescent="0.25">
      <c r="B485" s="37" t="s">
        <v>981</v>
      </c>
      <c r="C485" s="38" t="s">
        <v>1086</v>
      </c>
      <c r="D485" s="38" t="s">
        <v>1087</v>
      </c>
      <c r="E485" s="38">
        <v>250</v>
      </c>
      <c r="F485" s="39">
        <v>150</v>
      </c>
    </row>
    <row r="486" spans="2:6" x14ac:dyDescent="0.25">
      <c r="B486" s="37" t="s">
        <v>981</v>
      </c>
      <c r="C486" s="38" t="s">
        <v>1088</v>
      </c>
      <c r="D486" s="38" t="s">
        <v>1089</v>
      </c>
      <c r="E486" s="38">
        <v>175</v>
      </c>
      <c r="F486" s="39">
        <v>122</v>
      </c>
    </row>
    <row r="487" spans="2:6" x14ac:dyDescent="0.25">
      <c r="B487" s="37" t="s">
        <v>981</v>
      </c>
      <c r="C487" s="38" t="s">
        <v>1090</v>
      </c>
      <c r="D487" s="38" t="s">
        <v>1091</v>
      </c>
      <c r="E487" s="38">
        <v>1400</v>
      </c>
      <c r="F487" s="39">
        <v>1400</v>
      </c>
    </row>
    <row r="488" spans="2:6" x14ac:dyDescent="0.25">
      <c r="B488" s="37" t="s">
        <v>981</v>
      </c>
      <c r="C488" s="38" t="s">
        <v>1092</v>
      </c>
      <c r="D488" s="38" t="s">
        <v>1093</v>
      </c>
      <c r="E488" s="38">
        <v>150</v>
      </c>
      <c r="F488" s="39">
        <v>150</v>
      </c>
    </row>
    <row r="489" spans="2:6" x14ac:dyDescent="0.25">
      <c r="B489" s="37" t="s">
        <v>981</v>
      </c>
      <c r="C489" s="38" t="s">
        <v>1094</v>
      </c>
      <c r="D489" s="38" t="s">
        <v>1095</v>
      </c>
      <c r="E489" s="38">
        <v>180</v>
      </c>
      <c r="F489" s="39">
        <v>300</v>
      </c>
    </row>
    <row r="490" spans="2:6" x14ac:dyDescent="0.25">
      <c r="B490" s="37" t="s">
        <v>981</v>
      </c>
      <c r="C490" s="38" t="s">
        <v>1096</v>
      </c>
      <c r="D490" s="38" t="s">
        <v>1097</v>
      </c>
      <c r="E490" s="38">
        <v>200</v>
      </c>
      <c r="F490" s="39">
        <v>150</v>
      </c>
    </row>
    <row r="491" spans="2:6" x14ac:dyDescent="0.25">
      <c r="B491" s="37" t="s">
        <v>981</v>
      </c>
      <c r="C491" s="38" t="s">
        <v>1098</v>
      </c>
      <c r="D491" s="38" t="s">
        <v>1099</v>
      </c>
      <c r="E491" s="38">
        <v>290</v>
      </c>
      <c r="F491" s="39">
        <v>300</v>
      </c>
    </row>
    <row r="492" spans="2:6" x14ac:dyDescent="0.25">
      <c r="B492" s="37" t="s">
        <v>981</v>
      </c>
      <c r="C492" s="38" t="s">
        <v>1100</v>
      </c>
      <c r="D492" s="38" t="s">
        <v>1101</v>
      </c>
      <c r="E492" s="38">
        <v>150</v>
      </c>
      <c r="F492" s="39">
        <v>300</v>
      </c>
    </row>
    <row r="493" spans="2:6" x14ac:dyDescent="0.25">
      <c r="B493" s="37" t="s">
        <v>981</v>
      </c>
      <c r="C493" s="38" t="s">
        <v>1102</v>
      </c>
      <c r="D493" s="38" t="s">
        <v>1103</v>
      </c>
      <c r="E493" s="38">
        <v>1200</v>
      </c>
      <c r="F493" s="39">
        <v>500</v>
      </c>
    </row>
    <row r="494" spans="2:6" x14ac:dyDescent="0.25">
      <c r="B494" s="37" t="s">
        <v>981</v>
      </c>
      <c r="C494" s="38" t="s">
        <v>1104</v>
      </c>
      <c r="D494" s="38" t="s">
        <v>1105</v>
      </c>
      <c r="E494" s="38">
        <v>800</v>
      </c>
      <c r="F494" s="39">
        <v>400</v>
      </c>
    </row>
    <row r="495" spans="2:6" ht="15.75" thickBot="1" x14ac:dyDescent="0.3">
      <c r="B495" s="41" t="s">
        <v>981</v>
      </c>
      <c r="C495" s="42" t="s">
        <v>1106</v>
      </c>
      <c r="D495" s="42" t="s">
        <v>1107</v>
      </c>
      <c r="E495" s="42">
        <v>800</v>
      </c>
      <c r="F495" s="43">
        <v>600</v>
      </c>
    </row>
    <row r="496" spans="2:6" ht="15.75" thickBot="1" x14ac:dyDescent="0.3">
      <c r="B496" s="38"/>
      <c r="C496" s="38"/>
      <c r="D496" s="38"/>
      <c r="E496" s="46">
        <f>SUM(E430:E495)</f>
        <v>26171</v>
      </c>
      <c r="F496" s="38"/>
    </row>
    <row r="497" spans="2:6" ht="15.75" thickBot="1" x14ac:dyDescent="0.3">
      <c r="B497" s="38"/>
      <c r="C497" s="38"/>
      <c r="D497" s="38"/>
      <c r="E497" s="38"/>
      <c r="F497" s="38"/>
    </row>
    <row r="498" spans="2:6" x14ac:dyDescent="0.25">
      <c r="B498" s="60" t="s">
        <v>1108</v>
      </c>
      <c r="C498" s="61" t="s">
        <v>1109</v>
      </c>
      <c r="D498" s="61" t="s">
        <v>1110</v>
      </c>
      <c r="E498" s="61">
        <v>45</v>
      </c>
      <c r="F498" s="62">
        <v>50</v>
      </c>
    </row>
    <row r="499" spans="2:6" x14ac:dyDescent="0.25">
      <c r="B499" s="63" t="s">
        <v>1108</v>
      </c>
      <c r="C499" s="47" t="s">
        <v>1111</v>
      </c>
      <c r="D499" s="47" t="s">
        <v>1112</v>
      </c>
      <c r="E499" s="47">
        <v>300</v>
      </c>
      <c r="F499" s="64">
        <v>200</v>
      </c>
    </row>
    <row r="500" spans="2:6" x14ac:dyDescent="0.25">
      <c r="B500" s="63" t="s">
        <v>1108</v>
      </c>
      <c r="C500" s="47" t="s">
        <v>1113</v>
      </c>
      <c r="D500" s="47" t="s">
        <v>1114</v>
      </c>
      <c r="E500" s="47">
        <v>100</v>
      </c>
      <c r="F500" s="64">
        <v>100</v>
      </c>
    </row>
    <row r="501" spans="2:6" x14ac:dyDescent="0.25">
      <c r="B501" s="63" t="s">
        <v>1108</v>
      </c>
      <c r="C501" s="47" t="s">
        <v>1115</v>
      </c>
      <c r="D501" s="47" t="s">
        <v>1116</v>
      </c>
      <c r="E501" s="47">
        <v>200</v>
      </c>
      <c r="F501" s="64">
        <v>200</v>
      </c>
    </row>
    <row r="502" spans="2:6" x14ac:dyDescent="0.25">
      <c r="B502" s="63" t="s">
        <v>1108</v>
      </c>
      <c r="C502" s="47" t="s">
        <v>1117</v>
      </c>
      <c r="D502" s="47" t="s">
        <v>1118</v>
      </c>
      <c r="E502" s="47">
        <v>60</v>
      </c>
      <c r="F502" s="64">
        <v>20</v>
      </c>
    </row>
    <row r="503" spans="2:6" x14ac:dyDescent="0.25">
      <c r="B503" s="63" t="s">
        <v>1108</v>
      </c>
      <c r="C503" s="47" t="s">
        <v>1016</v>
      </c>
      <c r="D503" s="47" t="s">
        <v>1119</v>
      </c>
      <c r="E503" s="47">
        <v>50</v>
      </c>
      <c r="F503" s="64">
        <v>50</v>
      </c>
    </row>
    <row r="504" spans="2:6" x14ac:dyDescent="0.25">
      <c r="B504" s="63" t="s">
        <v>1108</v>
      </c>
      <c r="C504" s="47" t="s">
        <v>1120</v>
      </c>
      <c r="D504" s="47" t="s">
        <v>1121</v>
      </c>
      <c r="E504" s="47">
        <v>50</v>
      </c>
      <c r="F504" s="64">
        <v>50</v>
      </c>
    </row>
    <row r="505" spans="2:6" x14ac:dyDescent="0.25">
      <c r="B505" s="63" t="s">
        <v>1108</v>
      </c>
      <c r="C505" s="47" t="s">
        <v>454</v>
      </c>
      <c r="D505" s="47" t="s">
        <v>1122</v>
      </c>
      <c r="E505" s="47">
        <v>300</v>
      </c>
      <c r="F505" s="64">
        <v>50</v>
      </c>
    </row>
    <row r="506" spans="2:6" x14ac:dyDescent="0.25">
      <c r="B506" s="63" t="s">
        <v>1108</v>
      </c>
      <c r="C506" s="47" t="s">
        <v>1123</v>
      </c>
      <c r="D506" s="47" t="s">
        <v>1124</v>
      </c>
      <c r="E506" s="47">
        <v>25</v>
      </c>
      <c r="F506" s="64">
        <v>25</v>
      </c>
    </row>
    <row r="507" spans="2:6" x14ac:dyDescent="0.25">
      <c r="B507" s="63" t="s">
        <v>1108</v>
      </c>
      <c r="C507" s="47" t="s">
        <v>544</v>
      </c>
      <c r="D507" s="47" t="s">
        <v>1125</v>
      </c>
      <c r="E507" s="47">
        <v>50</v>
      </c>
      <c r="F507" s="64">
        <v>50</v>
      </c>
    </row>
    <row r="508" spans="2:6" x14ac:dyDescent="0.25">
      <c r="B508" s="63" t="s">
        <v>1108</v>
      </c>
      <c r="C508" s="47" t="s">
        <v>1126</v>
      </c>
      <c r="D508" s="47" t="s">
        <v>1127</v>
      </c>
      <c r="E508" s="47">
        <v>75</v>
      </c>
      <c r="F508" s="64">
        <v>50</v>
      </c>
    </row>
    <row r="509" spans="2:6" ht="15.75" thickBot="1" x14ac:dyDescent="0.3">
      <c r="B509" s="65" t="s">
        <v>1108</v>
      </c>
      <c r="C509" s="66" t="s">
        <v>1128</v>
      </c>
      <c r="D509" s="66" t="s">
        <v>1129</v>
      </c>
      <c r="E509" s="66">
        <v>125</v>
      </c>
      <c r="F509" s="67">
        <v>100</v>
      </c>
    </row>
    <row r="510" spans="2:6" ht="15.75" thickBot="1" x14ac:dyDescent="0.3">
      <c r="B510" s="38"/>
      <c r="C510" s="38"/>
      <c r="D510" s="38"/>
      <c r="E510" s="46">
        <f>SUM(E498:E509)</f>
        <v>1380</v>
      </c>
      <c r="F510" s="38"/>
    </row>
    <row r="511" spans="2:6" ht="15.75" thickBot="1" x14ac:dyDescent="0.3">
      <c r="B511" s="38"/>
      <c r="C511" s="38"/>
      <c r="D511" s="38"/>
      <c r="E511" s="38"/>
      <c r="F511" s="38"/>
    </row>
    <row r="512" spans="2:6" x14ac:dyDescent="0.25">
      <c r="B512" s="34" t="s">
        <v>1130</v>
      </c>
      <c r="C512" s="35" t="s">
        <v>1131</v>
      </c>
      <c r="D512" s="35" t="s">
        <v>1132</v>
      </c>
      <c r="E512" s="35">
        <v>50</v>
      </c>
      <c r="F512" s="36">
        <v>50</v>
      </c>
    </row>
    <row r="513" spans="2:6" x14ac:dyDescent="0.25">
      <c r="B513" s="37" t="s">
        <v>1130</v>
      </c>
      <c r="C513" s="38" t="s">
        <v>1133</v>
      </c>
      <c r="D513" s="38" t="s">
        <v>1134</v>
      </c>
      <c r="E513" s="38">
        <v>60</v>
      </c>
      <c r="F513" s="39">
        <v>40</v>
      </c>
    </row>
    <row r="514" spans="2:6" x14ac:dyDescent="0.25">
      <c r="B514" s="37" t="s">
        <v>1130</v>
      </c>
      <c r="C514" s="38" t="s">
        <v>1135</v>
      </c>
      <c r="D514" s="38" t="s">
        <v>1136</v>
      </c>
      <c r="E514" s="38">
        <v>50</v>
      </c>
      <c r="F514" s="39">
        <v>50</v>
      </c>
    </row>
    <row r="515" spans="2:6" x14ac:dyDescent="0.25">
      <c r="B515" s="37" t="s">
        <v>1130</v>
      </c>
      <c r="C515" s="38" t="s">
        <v>1137</v>
      </c>
      <c r="D515" s="38" t="s">
        <v>1138</v>
      </c>
      <c r="E515" s="38">
        <v>60</v>
      </c>
      <c r="F515" s="39">
        <v>25</v>
      </c>
    </row>
    <row r="516" spans="2:6" x14ac:dyDescent="0.25">
      <c r="B516" s="37" t="s">
        <v>1130</v>
      </c>
      <c r="C516" s="38" t="s">
        <v>1139</v>
      </c>
      <c r="D516" s="38" t="s">
        <v>1140</v>
      </c>
      <c r="E516" s="38">
        <v>150</v>
      </c>
      <c r="F516" s="39">
        <v>300</v>
      </c>
    </row>
    <row r="517" spans="2:6" x14ac:dyDescent="0.25">
      <c r="B517" s="37" t="s">
        <v>1130</v>
      </c>
      <c r="C517" s="38" t="s">
        <v>721</v>
      </c>
      <c r="D517" s="38" t="s">
        <v>1141</v>
      </c>
      <c r="E517" s="38">
        <v>150</v>
      </c>
      <c r="F517" s="39">
        <v>150</v>
      </c>
    </row>
    <row r="518" spans="2:6" x14ac:dyDescent="0.25">
      <c r="B518" s="37" t="s">
        <v>1130</v>
      </c>
      <c r="C518" s="38" t="s">
        <v>928</v>
      </c>
      <c r="D518" s="38" t="s">
        <v>1142</v>
      </c>
      <c r="E518" s="38">
        <v>280</v>
      </c>
      <c r="F518" s="39">
        <v>100</v>
      </c>
    </row>
    <row r="519" spans="2:6" x14ac:dyDescent="0.25">
      <c r="B519" s="37" t="s">
        <v>1130</v>
      </c>
      <c r="C519" s="38" t="s">
        <v>1143</v>
      </c>
      <c r="D519" s="38" t="s">
        <v>1144</v>
      </c>
      <c r="E519" s="38">
        <v>50</v>
      </c>
      <c r="F519" s="39">
        <v>75</v>
      </c>
    </row>
    <row r="520" spans="2:6" x14ac:dyDescent="0.25">
      <c r="B520" s="37" t="s">
        <v>1130</v>
      </c>
      <c r="C520" s="38" t="s">
        <v>1145</v>
      </c>
      <c r="D520" s="38" t="s">
        <v>1146</v>
      </c>
      <c r="E520" s="38">
        <v>100</v>
      </c>
      <c r="F520" s="39">
        <v>25</v>
      </c>
    </row>
    <row r="521" spans="2:6" x14ac:dyDescent="0.25">
      <c r="B521" s="37" t="s">
        <v>1130</v>
      </c>
      <c r="C521" s="38" t="s">
        <v>1147</v>
      </c>
      <c r="D521" s="38" t="s">
        <v>1148</v>
      </c>
      <c r="E521" s="38">
        <v>700</v>
      </c>
      <c r="F521" s="39">
        <v>200</v>
      </c>
    </row>
    <row r="522" spans="2:6" x14ac:dyDescent="0.25">
      <c r="B522" s="37" t="s">
        <v>1130</v>
      </c>
      <c r="C522" s="38" t="s">
        <v>1149</v>
      </c>
      <c r="D522" s="38" t="s">
        <v>1150</v>
      </c>
      <c r="E522" s="38">
        <v>200</v>
      </c>
      <c r="F522" s="39">
        <v>40</v>
      </c>
    </row>
    <row r="523" spans="2:6" x14ac:dyDescent="0.25">
      <c r="B523" s="37" t="s">
        <v>1130</v>
      </c>
      <c r="C523" s="38" t="s">
        <v>1151</v>
      </c>
      <c r="D523" s="38" t="s">
        <v>1152</v>
      </c>
      <c r="E523" s="38">
        <v>75</v>
      </c>
      <c r="F523" s="39">
        <v>50</v>
      </c>
    </row>
    <row r="524" spans="2:6" x14ac:dyDescent="0.25">
      <c r="B524" s="37" t="s">
        <v>1130</v>
      </c>
      <c r="C524" s="38" t="s">
        <v>1153</v>
      </c>
      <c r="D524" s="38" t="s">
        <v>1154</v>
      </c>
      <c r="E524" s="38">
        <v>200</v>
      </c>
      <c r="F524" s="39">
        <v>50</v>
      </c>
    </row>
    <row r="525" spans="2:6" x14ac:dyDescent="0.25">
      <c r="B525" s="37" t="s">
        <v>1130</v>
      </c>
      <c r="C525" s="38" t="s">
        <v>1155</v>
      </c>
      <c r="D525" s="38" t="s">
        <v>1156</v>
      </c>
      <c r="E525" s="38">
        <v>25</v>
      </c>
      <c r="F525" s="39">
        <v>75</v>
      </c>
    </row>
    <row r="526" spans="2:6" x14ac:dyDescent="0.25">
      <c r="B526" s="37" t="s">
        <v>1130</v>
      </c>
      <c r="C526" s="38" t="s">
        <v>1157</v>
      </c>
      <c r="D526" s="38" t="s">
        <v>1158</v>
      </c>
      <c r="E526" s="38">
        <v>300</v>
      </c>
      <c r="F526" s="39">
        <v>100</v>
      </c>
    </row>
    <row r="527" spans="2:6" x14ac:dyDescent="0.25">
      <c r="B527" s="37" t="s">
        <v>1130</v>
      </c>
      <c r="C527" s="38" t="s">
        <v>1159</v>
      </c>
      <c r="D527" s="38" t="s">
        <v>1160</v>
      </c>
      <c r="E527" s="38">
        <v>120</v>
      </c>
      <c r="F527" s="39">
        <v>140</v>
      </c>
    </row>
    <row r="528" spans="2:6" x14ac:dyDescent="0.25">
      <c r="B528" s="37" t="s">
        <v>1130</v>
      </c>
      <c r="C528" s="38" t="s">
        <v>1161</v>
      </c>
      <c r="D528" s="38" t="s">
        <v>1162</v>
      </c>
      <c r="E528" s="38">
        <v>150</v>
      </c>
      <c r="F528" s="39">
        <v>22</v>
      </c>
    </row>
    <row r="529" spans="2:6" x14ac:dyDescent="0.25">
      <c r="B529" s="37" t="s">
        <v>1130</v>
      </c>
      <c r="C529" s="38" t="s">
        <v>1163</v>
      </c>
      <c r="D529" s="38" t="s">
        <v>1164</v>
      </c>
      <c r="E529" s="38">
        <v>220</v>
      </c>
      <c r="F529" s="39">
        <v>25</v>
      </c>
    </row>
    <row r="530" spans="2:6" x14ac:dyDescent="0.25">
      <c r="B530" s="37" t="s">
        <v>1130</v>
      </c>
      <c r="C530" s="38" t="s">
        <v>1165</v>
      </c>
      <c r="D530" s="38" t="s">
        <v>1166</v>
      </c>
      <c r="E530" s="38">
        <v>1400</v>
      </c>
      <c r="F530" s="39">
        <v>600</v>
      </c>
    </row>
    <row r="531" spans="2:6" x14ac:dyDescent="0.25">
      <c r="B531" s="37" t="s">
        <v>1130</v>
      </c>
      <c r="C531" s="38" t="s">
        <v>1167</v>
      </c>
      <c r="D531" s="38" t="s">
        <v>1168</v>
      </c>
      <c r="E531" s="38">
        <v>200</v>
      </c>
      <c r="F531" s="39">
        <v>200</v>
      </c>
    </row>
    <row r="532" spans="2:6" x14ac:dyDescent="0.25">
      <c r="B532" s="37" t="s">
        <v>1130</v>
      </c>
      <c r="C532" s="38" t="s">
        <v>1169</v>
      </c>
      <c r="D532" s="38" t="s">
        <v>1170</v>
      </c>
      <c r="E532" s="38">
        <v>200</v>
      </c>
      <c r="F532" s="39">
        <v>45</v>
      </c>
    </row>
    <row r="533" spans="2:6" x14ac:dyDescent="0.25">
      <c r="B533" s="37" t="s">
        <v>1130</v>
      </c>
      <c r="C533" s="38" t="s">
        <v>1171</v>
      </c>
      <c r="D533" s="38" t="s">
        <v>1172</v>
      </c>
      <c r="E533" s="38">
        <v>75</v>
      </c>
      <c r="F533" s="39">
        <v>75</v>
      </c>
    </row>
    <row r="534" spans="2:6" x14ac:dyDescent="0.25">
      <c r="B534" s="37" t="s">
        <v>1130</v>
      </c>
      <c r="C534" s="38" t="s">
        <v>1173</v>
      </c>
      <c r="D534" s="38" t="s">
        <v>1174</v>
      </c>
      <c r="E534" s="38">
        <v>50</v>
      </c>
      <c r="F534" s="39">
        <v>30</v>
      </c>
    </row>
    <row r="535" spans="2:6" x14ac:dyDescent="0.25">
      <c r="B535" s="37" t="s">
        <v>1130</v>
      </c>
      <c r="C535" s="38" t="s">
        <v>1175</v>
      </c>
      <c r="D535" s="38" t="s">
        <v>1176</v>
      </c>
      <c r="E535" s="38">
        <v>100</v>
      </c>
      <c r="F535" s="39">
        <v>22</v>
      </c>
    </row>
    <row r="536" spans="2:6" x14ac:dyDescent="0.25">
      <c r="B536" s="37" t="s">
        <v>1130</v>
      </c>
      <c r="C536" s="38" t="s">
        <v>1177</v>
      </c>
      <c r="D536" s="38" t="s">
        <v>1178</v>
      </c>
      <c r="E536" s="38">
        <v>100</v>
      </c>
      <c r="F536" s="39">
        <v>100</v>
      </c>
    </row>
    <row r="537" spans="2:6" x14ac:dyDescent="0.25">
      <c r="B537" s="37" t="s">
        <v>1130</v>
      </c>
      <c r="C537" s="38" t="s">
        <v>1179</v>
      </c>
      <c r="D537" s="38" t="s">
        <v>1180</v>
      </c>
      <c r="E537" s="38">
        <v>50</v>
      </c>
      <c r="F537" s="39">
        <v>70</v>
      </c>
    </row>
    <row r="538" spans="2:6" x14ac:dyDescent="0.25">
      <c r="B538" s="37" t="s">
        <v>1130</v>
      </c>
      <c r="C538" s="38" t="s">
        <v>1181</v>
      </c>
      <c r="D538" s="38" t="s">
        <v>1182</v>
      </c>
      <c r="E538" s="38">
        <v>100</v>
      </c>
      <c r="F538" s="39">
        <v>40</v>
      </c>
    </row>
    <row r="539" spans="2:6" x14ac:dyDescent="0.25">
      <c r="B539" s="37" t="s">
        <v>1130</v>
      </c>
      <c r="C539" s="38" t="s">
        <v>1183</v>
      </c>
      <c r="D539" s="38" t="s">
        <v>1184</v>
      </c>
      <c r="E539" s="38">
        <v>600</v>
      </c>
      <c r="F539" s="39">
        <v>66</v>
      </c>
    </row>
    <row r="540" spans="2:6" x14ac:dyDescent="0.25">
      <c r="B540" s="37" t="s">
        <v>1130</v>
      </c>
      <c r="C540" s="38" t="s">
        <v>1185</v>
      </c>
      <c r="D540" s="38" t="s">
        <v>1186</v>
      </c>
      <c r="E540" s="38">
        <v>100</v>
      </c>
      <c r="F540" s="39">
        <v>44</v>
      </c>
    </row>
    <row r="541" spans="2:6" x14ac:dyDescent="0.25">
      <c r="B541" s="37" t="s">
        <v>1130</v>
      </c>
      <c r="C541" s="38" t="s">
        <v>1187</v>
      </c>
      <c r="D541" s="38" t="s">
        <v>1188</v>
      </c>
      <c r="E541" s="38">
        <v>88</v>
      </c>
      <c r="F541" s="39">
        <v>44</v>
      </c>
    </row>
    <row r="542" spans="2:6" x14ac:dyDescent="0.25">
      <c r="B542" s="37" t="s">
        <v>1130</v>
      </c>
      <c r="C542" s="38" t="s">
        <v>1189</v>
      </c>
      <c r="D542" s="38" t="s">
        <v>1190</v>
      </c>
      <c r="E542" s="38">
        <v>160</v>
      </c>
      <c r="F542" s="39">
        <v>44</v>
      </c>
    </row>
    <row r="543" spans="2:6" x14ac:dyDescent="0.25">
      <c r="B543" s="37" t="s">
        <v>1130</v>
      </c>
      <c r="C543" s="38" t="s">
        <v>542</v>
      </c>
      <c r="D543" s="38" t="s">
        <v>1191</v>
      </c>
      <c r="E543" s="38">
        <v>150</v>
      </c>
      <c r="F543" s="39">
        <v>50</v>
      </c>
    </row>
    <row r="544" spans="2:6" x14ac:dyDescent="0.25">
      <c r="B544" s="37" t="s">
        <v>1130</v>
      </c>
      <c r="C544" s="38" t="s">
        <v>546</v>
      </c>
      <c r="D544" s="38" t="s">
        <v>1192</v>
      </c>
      <c r="E544" s="38">
        <v>300</v>
      </c>
      <c r="F544" s="39">
        <v>50</v>
      </c>
    </row>
    <row r="545" spans="2:6" x14ac:dyDescent="0.25">
      <c r="B545" s="37" t="s">
        <v>1130</v>
      </c>
      <c r="C545" s="38" t="s">
        <v>1193</v>
      </c>
      <c r="D545" s="38" t="s">
        <v>1194</v>
      </c>
      <c r="E545" s="38">
        <v>60</v>
      </c>
      <c r="F545" s="39">
        <v>25</v>
      </c>
    </row>
    <row r="546" spans="2:6" x14ac:dyDescent="0.25">
      <c r="B546" s="37" t="s">
        <v>1130</v>
      </c>
      <c r="C546" s="38" t="s">
        <v>1195</v>
      </c>
      <c r="D546" s="38" t="s">
        <v>1196</v>
      </c>
      <c r="E546" s="38">
        <v>1000</v>
      </c>
      <c r="F546" s="39">
        <v>200</v>
      </c>
    </row>
    <row r="547" spans="2:6" x14ac:dyDescent="0.25">
      <c r="B547" s="37" t="s">
        <v>1130</v>
      </c>
      <c r="C547" s="38" t="s">
        <v>1197</v>
      </c>
      <c r="D547" s="38" t="s">
        <v>1198</v>
      </c>
      <c r="E547" s="38">
        <v>100</v>
      </c>
      <c r="F547" s="39">
        <v>100</v>
      </c>
    </row>
    <row r="548" spans="2:6" x14ac:dyDescent="0.25">
      <c r="B548" s="37" t="s">
        <v>1130</v>
      </c>
      <c r="C548" s="38" t="s">
        <v>1199</v>
      </c>
      <c r="D548" s="38" t="s">
        <v>1200</v>
      </c>
      <c r="E548" s="38">
        <v>48</v>
      </c>
      <c r="F548" s="39">
        <v>22</v>
      </c>
    </row>
    <row r="549" spans="2:6" ht="15.75" thickBot="1" x14ac:dyDescent="0.3">
      <c r="B549" s="41" t="s">
        <v>1130</v>
      </c>
      <c r="C549" s="42" t="s">
        <v>1201</v>
      </c>
      <c r="D549" s="42" t="s">
        <v>1202</v>
      </c>
      <c r="E549" s="42">
        <v>200</v>
      </c>
      <c r="F549" s="43">
        <v>50</v>
      </c>
    </row>
    <row r="550" spans="2:6" ht="15.75" thickBot="1" x14ac:dyDescent="0.3">
      <c r="B550" s="38"/>
      <c r="C550" s="38"/>
      <c r="D550" s="38"/>
      <c r="E550" s="46">
        <f>SUM(E512:E549)</f>
        <v>8021</v>
      </c>
      <c r="F550" s="38"/>
    </row>
    <row r="551" spans="2:6" ht="15.75" thickBot="1" x14ac:dyDescent="0.3">
      <c r="B551" s="38"/>
      <c r="C551" s="38"/>
      <c r="D551" s="38"/>
      <c r="E551" s="38"/>
      <c r="F551" s="38"/>
    </row>
    <row r="552" spans="2:6" x14ac:dyDescent="0.25">
      <c r="B552" s="34" t="s">
        <v>1203</v>
      </c>
      <c r="C552" s="35" t="s">
        <v>1204</v>
      </c>
      <c r="D552" s="35" t="s">
        <v>1205</v>
      </c>
      <c r="E552" s="35">
        <v>150</v>
      </c>
      <c r="F552" s="36">
        <v>100</v>
      </c>
    </row>
    <row r="553" spans="2:6" ht="30" x14ac:dyDescent="0.25">
      <c r="B553" s="37" t="s">
        <v>1203</v>
      </c>
      <c r="C553" s="38" t="s">
        <v>1206</v>
      </c>
      <c r="D553" s="38" t="s">
        <v>1207</v>
      </c>
      <c r="E553" s="38">
        <v>400</v>
      </c>
      <c r="F553" s="39">
        <v>600</v>
      </c>
    </row>
    <row r="554" spans="2:6" x14ac:dyDescent="0.25">
      <c r="B554" s="37" t="s">
        <v>1203</v>
      </c>
      <c r="C554" s="38" t="s">
        <v>1208</v>
      </c>
      <c r="D554" s="38" t="s">
        <v>1209</v>
      </c>
      <c r="E554" s="38">
        <v>44</v>
      </c>
      <c r="F554" s="39">
        <v>25</v>
      </c>
    </row>
    <row r="555" spans="2:6" ht="15.75" thickBot="1" x14ac:dyDescent="0.3">
      <c r="B555" s="41" t="s">
        <v>1203</v>
      </c>
      <c r="C555" s="42" t="s">
        <v>1210</v>
      </c>
      <c r="D555" s="42" t="s">
        <v>1211</v>
      </c>
      <c r="E555" s="42">
        <v>125</v>
      </c>
      <c r="F555" s="43">
        <v>125</v>
      </c>
    </row>
    <row r="556" spans="2:6" ht="15.75" thickBot="1" x14ac:dyDescent="0.3">
      <c r="B556" s="31" t="s">
        <v>0</v>
      </c>
      <c r="C556" s="32" t="s">
        <v>200</v>
      </c>
      <c r="D556" s="32" t="s">
        <v>201</v>
      </c>
      <c r="E556" s="32" t="s">
        <v>202</v>
      </c>
      <c r="F556" s="33" t="s">
        <v>203</v>
      </c>
    </row>
    <row r="557" spans="2:6" x14ac:dyDescent="0.25">
      <c r="B557" s="34" t="s">
        <v>1203</v>
      </c>
      <c r="C557" s="35" t="s">
        <v>1212</v>
      </c>
      <c r="D557" s="35" t="s">
        <v>1213</v>
      </c>
      <c r="E557" s="35">
        <v>200</v>
      </c>
      <c r="F557" s="36">
        <v>300</v>
      </c>
    </row>
    <row r="558" spans="2:6" x14ac:dyDescent="0.25">
      <c r="B558" s="37" t="s">
        <v>1203</v>
      </c>
      <c r="C558" s="38" t="s">
        <v>1214</v>
      </c>
      <c r="D558" s="38" t="s">
        <v>1215</v>
      </c>
      <c r="E558" s="38">
        <v>350</v>
      </c>
      <c r="F558" s="39">
        <v>44</v>
      </c>
    </row>
    <row r="559" spans="2:6" x14ac:dyDescent="0.25">
      <c r="B559" s="37" t="s">
        <v>1203</v>
      </c>
      <c r="C559" s="38" t="s">
        <v>1216</v>
      </c>
      <c r="D559" s="38" t="s">
        <v>1217</v>
      </c>
      <c r="E559" s="38">
        <v>175</v>
      </c>
      <c r="F559" s="39">
        <v>22</v>
      </c>
    </row>
    <row r="560" spans="2:6" x14ac:dyDescent="0.25">
      <c r="B560" s="37" t="s">
        <v>1203</v>
      </c>
      <c r="C560" s="38" t="s">
        <v>1218</v>
      </c>
      <c r="D560" s="38" t="s">
        <v>1219</v>
      </c>
      <c r="E560" s="38">
        <v>275</v>
      </c>
      <c r="F560" s="39">
        <v>50</v>
      </c>
    </row>
    <row r="561" spans="2:6" x14ac:dyDescent="0.25">
      <c r="B561" s="37" t="s">
        <v>1203</v>
      </c>
      <c r="C561" s="38" t="s">
        <v>1220</v>
      </c>
      <c r="D561" s="38" t="s">
        <v>1221</v>
      </c>
      <c r="E561" s="38">
        <v>125</v>
      </c>
      <c r="F561" s="39">
        <v>100</v>
      </c>
    </row>
    <row r="562" spans="2:6" x14ac:dyDescent="0.25">
      <c r="B562" s="37" t="s">
        <v>1203</v>
      </c>
      <c r="C562" s="38" t="s">
        <v>1222</v>
      </c>
      <c r="D562" s="38" t="s">
        <v>1223</v>
      </c>
      <c r="E562" s="38">
        <v>400</v>
      </c>
      <c r="F562" s="39">
        <v>400</v>
      </c>
    </row>
    <row r="563" spans="2:6" x14ac:dyDescent="0.25">
      <c r="B563" s="37" t="s">
        <v>1203</v>
      </c>
      <c r="C563" s="38" t="s">
        <v>1224</v>
      </c>
      <c r="D563" s="38" t="s">
        <v>1225</v>
      </c>
      <c r="E563" s="38">
        <v>150</v>
      </c>
      <c r="F563" s="39">
        <v>100</v>
      </c>
    </row>
    <row r="564" spans="2:6" x14ac:dyDescent="0.25">
      <c r="B564" s="37" t="s">
        <v>1203</v>
      </c>
      <c r="C564" s="38" t="s">
        <v>1226</v>
      </c>
      <c r="D564" s="38" t="s">
        <v>1227</v>
      </c>
      <c r="E564" s="38">
        <v>22</v>
      </c>
      <c r="F564" s="39">
        <v>22</v>
      </c>
    </row>
    <row r="565" spans="2:6" x14ac:dyDescent="0.25">
      <c r="B565" s="37" t="s">
        <v>1203</v>
      </c>
      <c r="C565" s="38" t="s">
        <v>1228</v>
      </c>
      <c r="D565" s="38" t="s">
        <v>1229</v>
      </c>
      <c r="E565" s="38">
        <v>180</v>
      </c>
      <c r="F565" s="39">
        <v>60</v>
      </c>
    </row>
    <row r="566" spans="2:6" x14ac:dyDescent="0.25">
      <c r="B566" s="37" t="s">
        <v>1203</v>
      </c>
      <c r="C566" s="38" t="s">
        <v>1230</v>
      </c>
      <c r="D566" s="38" t="s">
        <v>1231</v>
      </c>
      <c r="E566" s="38">
        <v>1150</v>
      </c>
      <c r="F566" s="39">
        <v>400</v>
      </c>
    </row>
    <row r="567" spans="2:6" x14ac:dyDescent="0.25">
      <c r="B567" s="37" t="s">
        <v>1203</v>
      </c>
      <c r="C567" s="38" t="s">
        <v>1232</v>
      </c>
      <c r="D567" s="38" t="s">
        <v>1233</v>
      </c>
      <c r="E567" s="38">
        <v>150</v>
      </c>
      <c r="F567" s="39">
        <v>70</v>
      </c>
    </row>
    <row r="568" spans="2:6" x14ac:dyDescent="0.25">
      <c r="B568" s="37" t="s">
        <v>1203</v>
      </c>
      <c r="C568" s="38" t="s">
        <v>1234</v>
      </c>
      <c r="D568" s="38" t="s">
        <v>1235</v>
      </c>
      <c r="E568" s="38">
        <v>179</v>
      </c>
      <c r="F568" s="39">
        <v>75</v>
      </c>
    </row>
    <row r="569" spans="2:6" x14ac:dyDescent="0.25">
      <c r="B569" s="37" t="s">
        <v>1203</v>
      </c>
      <c r="C569" s="38" t="s">
        <v>1236</v>
      </c>
      <c r="D569" s="38" t="s">
        <v>1237</v>
      </c>
      <c r="E569" s="38">
        <v>100</v>
      </c>
      <c r="F569" s="39">
        <v>100</v>
      </c>
    </row>
    <row r="570" spans="2:6" x14ac:dyDescent="0.25">
      <c r="B570" s="37" t="s">
        <v>1203</v>
      </c>
      <c r="C570" s="38" t="s">
        <v>1238</v>
      </c>
      <c r="D570" s="38" t="s">
        <v>1239</v>
      </c>
      <c r="E570" s="38">
        <v>400</v>
      </c>
      <c r="F570" s="39">
        <v>200</v>
      </c>
    </row>
    <row r="571" spans="2:6" x14ac:dyDescent="0.25">
      <c r="B571" s="37" t="s">
        <v>1203</v>
      </c>
      <c r="C571" s="38" t="s">
        <v>1240</v>
      </c>
      <c r="D571" s="38" t="s">
        <v>1241</v>
      </c>
      <c r="E571" s="38">
        <v>300</v>
      </c>
      <c r="F571" s="39">
        <v>300</v>
      </c>
    </row>
    <row r="572" spans="2:6" x14ac:dyDescent="0.25">
      <c r="B572" s="37" t="s">
        <v>1203</v>
      </c>
      <c r="C572" s="38" t="s">
        <v>1242</v>
      </c>
      <c r="D572" s="38" t="s">
        <v>1243</v>
      </c>
      <c r="E572" s="38">
        <v>66</v>
      </c>
      <c r="F572" s="39">
        <v>70</v>
      </c>
    </row>
    <row r="573" spans="2:6" x14ac:dyDescent="0.25">
      <c r="B573" s="37" t="s">
        <v>1203</v>
      </c>
      <c r="C573" s="38" t="s">
        <v>1244</v>
      </c>
      <c r="D573" s="38" t="s">
        <v>1245</v>
      </c>
      <c r="E573" s="38">
        <v>200</v>
      </c>
      <c r="F573" s="39">
        <v>50</v>
      </c>
    </row>
    <row r="574" spans="2:6" ht="15.75" thickBot="1" x14ac:dyDescent="0.3">
      <c r="B574" s="41" t="s">
        <v>1203</v>
      </c>
      <c r="C574" s="42" t="s">
        <v>1246</v>
      </c>
      <c r="D574" s="42" t="s">
        <v>1247</v>
      </c>
      <c r="E574" s="42">
        <v>75</v>
      </c>
      <c r="F574" s="43">
        <v>50</v>
      </c>
    </row>
    <row r="575" spans="2:6" ht="15.75" thickBot="1" x14ac:dyDescent="0.3">
      <c r="B575" s="38"/>
      <c r="C575" s="38"/>
      <c r="D575" s="38"/>
      <c r="E575" s="46">
        <f>SUM(E552:E574)</f>
        <v>5216</v>
      </c>
      <c r="F575" s="38"/>
    </row>
    <row r="576" spans="2:6" ht="15.75" thickBot="1" x14ac:dyDescent="0.3">
      <c r="B576" s="38"/>
      <c r="C576" s="38"/>
      <c r="D576" s="38"/>
      <c r="E576" s="38"/>
      <c r="F576" s="38"/>
    </row>
    <row r="577" spans="2:6" x14ac:dyDescent="0.25">
      <c r="B577" s="34" t="s">
        <v>1248</v>
      </c>
      <c r="C577" s="35" t="s">
        <v>1249</v>
      </c>
      <c r="D577" s="35" t="s">
        <v>1250</v>
      </c>
      <c r="E577" s="35">
        <v>80</v>
      </c>
      <c r="F577" s="36">
        <v>120</v>
      </c>
    </row>
    <row r="578" spans="2:6" x14ac:dyDescent="0.25">
      <c r="B578" s="37" t="s">
        <v>1248</v>
      </c>
      <c r="C578" s="38" t="s">
        <v>1251</v>
      </c>
      <c r="D578" s="38" t="s">
        <v>1252</v>
      </c>
      <c r="E578" s="38">
        <v>300</v>
      </c>
      <c r="F578" s="39">
        <v>50</v>
      </c>
    </row>
    <row r="579" spans="2:6" x14ac:dyDescent="0.25">
      <c r="B579" s="37" t="s">
        <v>1248</v>
      </c>
      <c r="C579" s="38" t="s">
        <v>1253</v>
      </c>
      <c r="D579" s="38" t="s">
        <v>1254</v>
      </c>
      <c r="E579" s="38">
        <v>120</v>
      </c>
      <c r="F579" s="39">
        <v>50</v>
      </c>
    </row>
    <row r="580" spans="2:6" x14ac:dyDescent="0.25">
      <c r="B580" s="37" t="s">
        <v>1248</v>
      </c>
      <c r="C580" s="38" t="s">
        <v>1255</v>
      </c>
      <c r="D580" s="38" t="s">
        <v>1256</v>
      </c>
      <c r="E580" s="38">
        <v>200</v>
      </c>
      <c r="F580" s="39">
        <v>100</v>
      </c>
    </row>
    <row r="581" spans="2:6" x14ac:dyDescent="0.25">
      <c r="B581" s="37" t="s">
        <v>1248</v>
      </c>
      <c r="C581" s="38" t="s">
        <v>1257</v>
      </c>
      <c r="D581" s="38" t="s">
        <v>1258</v>
      </c>
      <c r="E581" s="38">
        <v>200</v>
      </c>
      <c r="F581" s="39">
        <v>60</v>
      </c>
    </row>
    <row r="582" spans="2:6" x14ac:dyDescent="0.25">
      <c r="B582" s="37" t="s">
        <v>1248</v>
      </c>
      <c r="C582" s="38" t="s">
        <v>1259</v>
      </c>
      <c r="D582" s="38" t="s">
        <v>1260</v>
      </c>
      <c r="E582" s="38">
        <v>120</v>
      </c>
      <c r="F582" s="39">
        <v>80</v>
      </c>
    </row>
    <row r="583" spans="2:6" x14ac:dyDescent="0.25">
      <c r="B583" s="37" t="s">
        <v>1248</v>
      </c>
      <c r="C583" s="38" t="s">
        <v>1261</v>
      </c>
      <c r="D583" s="38" t="s">
        <v>1262</v>
      </c>
      <c r="E583" s="38">
        <v>76</v>
      </c>
      <c r="F583" s="39">
        <v>76</v>
      </c>
    </row>
    <row r="584" spans="2:6" x14ac:dyDescent="0.25">
      <c r="B584" s="37" t="s">
        <v>1248</v>
      </c>
      <c r="C584" s="38" t="s">
        <v>1263</v>
      </c>
      <c r="D584" s="38" t="s">
        <v>1264</v>
      </c>
      <c r="E584" s="38">
        <v>25</v>
      </c>
      <c r="F584" s="39">
        <v>75</v>
      </c>
    </row>
    <row r="585" spans="2:6" x14ac:dyDescent="0.25">
      <c r="B585" s="37" t="s">
        <v>1248</v>
      </c>
      <c r="C585" s="38" t="s">
        <v>1265</v>
      </c>
      <c r="D585" s="38" t="s">
        <v>1266</v>
      </c>
      <c r="E585" s="38">
        <v>30</v>
      </c>
      <c r="F585" s="39">
        <v>25</v>
      </c>
    </row>
    <row r="586" spans="2:6" x14ac:dyDescent="0.25">
      <c r="B586" s="37" t="s">
        <v>1248</v>
      </c>
      <c r="C586" s="38" t="s">
        <v>1267</v>
      </c>
      <c r="D586" s="38" t="s">
        <v>1268</v>
      </c>
      <c r="E586" s="38">
        <v>100</v>
      </c>
      <c r="F586" s="39">
        <v>100</v>
      </c>
    </row>
    <row r="587" spans="2:6" x14ac:dyDescent="0.25">
      <c r="B587" s="37" t="s">
        <v>1248</v>
      </c>
      <c r="C587" s="38" t="s">
        <v>213</v>
      </c>
      <c r="D587" s="38" t="s">
        <v>1269</v>
      </c>
      <c r="E587" s="38">
        <v>44</v>
      </c>
      <c r="F587" s="39">
        <v>44</v>
      </c>
    </row>
    <row r="588" spans="2:6" x14ac:dyDescent="0.25">
      <c r="B588" s="37" t="s">
        <v>1248</v>
      </c>
      <c r="C588" s="38" t="s">
        <v>1270</v>
      </c>
      <c r="D588" s="38" t="s">
        <v>1271</v>
      </c>
      <c r="E588" s="38">
        <v>50</v>
      </c>
      <c r="F588" s="39">
        <v>25</v>
      </c>
    </row>
    <row r="589" spans="2:6" x14ac:dyDescent="0.25">
      <c r="B589" s="37" t="s">
        <v>1248</v>
      </c>
      <c r="C589" s="38" t="s">
        <v>1272</v>
      </c>
      <c r="D589" s="38" t="s">
        <v>1273</v>
      </c>
      <c r="E589" s="38">
        <v>400</v>
      </c>
      <c r="F589" s="39">
        <v>160</v>
      </c>
    </row>
    <row r="590" spans="2:6" x14ac:dyDescent="0.25">
      <c r="B590" s="37" t="s">
        <v>1248</v>
      </c>
      <c r="C590" s="38" t="s">
        <v>757</v>
      </c>
      <c r="D590" s="38" t="s">
        <v>1274</v>
      </c>
      <c r="E590" s="38">
        <v>66</v>
      </c>
      <c r="F590" s="39">
        <v>100</v>
      </c>
    </row>
    <row r="591" spans="2:6" x14ac:dyDescent="0.25">
      <c r="B591" s="37" t="s">
        <v>1248</v>
      </c>
      <c r="C591" s="38" t="s">
        <v>1275</v>
      </c>
      <c r="D591" s="38" t="s">
        <v>1276</v>
      </c>
      <c r="E591" s="38">
        <v>150</v>
      </c>
      <c r="F591" s="39">
        <v>100</v>
      </c>
    </row>
    <row r="592" spans="2:6" x14ac:dyDescent="0.25">
      <c r="B592" s="37" t="s">
        <v>1248</v>
      </c>
      <c r="C592" s="38" t="s">
        <v>1277</v>
      </c>
      <c r="D592" s="38" t="s">
        <v>1278</v>
      </c>
      <c r="E592" s="38">
        <v>75</v>
      </c>
      <c r="F592" s="39">
        <v>90</v>
      </c>
    </row>
    <row r="593" spans="2:6" x14ac:dyDescent="0.25">
      <c r="B593" s="37" t="s">
        <v>1248</v>
      </c>
      <c r="C593" s="38" t="s">
        <v>1279</v>
      </c>
      <c r="D593" s="38" t="s">
        <v>1280</v>
      </c>
      <c r="E593" s="38">
        <v>25</v>
      </c>
      <c r="F593" s="39">
        <v>40</v>
      </c>
    </row>
    <row r="594" spans="2:6" x14ac:dyDescent="0.25">
      <c r="B594" s="37" t="s">
        <v>1248</v>
      </c>
      <c r="C594" s="38" t="s">
        <v>1281</v>
      </c>
      <c r="D594" s="38" t="s">
        <v>1282</v>
      </c>
      <c r="E594" s="38">
        <v>100</v>
      </c>
      <c r="F594" s="39">
        <v>25</v>
      </c>
    </row>
    <row r="595" spans="2:6" x14ac:dyDescent="0.25">
      <c r="B595" s="37" t="s">
        <v>1248</v>
      </c>
      <c r="C595" s="38" t="s">
        <v>235</v>
      </c>
      <c r="D595" s="38" t="s">
        <v>1283</v>
      </c>
      <c r="E595" s="38">
        <v>125</v>
      </c>
      <c r="F595" s="39">
        <v>125</v>
      </c>
    </row>
    <row r="596" spans="2:6" x14ac:dyDescent="0.25">
      <c r="B596" s="37" t="s">
        <v>1248</v>
      </c>
      <c r="C596" s="38" t="s">
        <v>1284</v>
      </c>
      <c r="D596" s="38" t="s">
        <v>1285</v>
      </c>
      <c r="E596" s="38">
        <v>120</v>
      </c>
      <c r="F596" s="39">
        <v>200</v>
      </c>
    </row>
    <row r="597" spans="2:6" x14ac:dyDescent="0.25">
      <c r="B597" s="37" t="s">
        <v>1248</v>
      </c>
      <c r="C597" s="38" t="s">
        <v>1286</v>
      </c>
      <c r="D597" s="38" t="s">
        <v>1287</v>
      </c>
      <c r="E597" s="38">
        <v>66</v>
      </c>
      <c r="F597" s="39">
        <v>44</v>
      </c>
    </row>
    <row r="598" spans="2:6" x14ac:dyDescent="0.25">
      <c r="B598" s="37" t="s">
        <v>1248</v>
      </c>
      <c r="C598" s="38" t="s">
        <v>1288</v>
      </c>
      <c r="D598" s="38" t="s">
        <v>1289</v>
      </c>
      <c r="E598" s="38">
        <v>66</v>
      </c>
      <c r="F598" s="39">
        <v>22</v>
      </c>
    </row>
    <row r="599" spans="2:6" x14ac:dyDescent="0.25">
      <c r="B599" s="37" t="s">
        <v>1248</v>
      </c>
      <c r="C599" s="38" t="s">
        <v>1290</v>
      </c>
      <c r="D599" s="38" t="s">
        <v>1291</v>
      </c>
      <c r="E599" s="38">
        <v>250</v>
      </c>
      <c r="F599" s="39">
        <v>75</v>
      </c>
    </row>
    <row r="600" spans="2:6" x14ac:dyDescent="0.25">
      <c r="B600" s="37" t="s">
        <v>1248</v>
      </c>
      <c r="C600" s="38" t="s">
        <v>1292</v>
      </c>
      <c r="D600" s="38" t="s">
        <v>1293</v>
      </c>
      <c r="E600" s="38">
        <v>140</v>
      </c>
      <c r="F600" s="39">
        <v>22</v>
      </c>
    </row>
    <row r="601" spans="2:6" ht="15.75" thickBot="1" x14ac:dyDescent="0.3">
      <c r="B601" s="41" t="s">
        <v>1248</v>
      </c>
      <c r="C601" s="42" t="s">
        <v>1294</v>
      </c>
      <c r="D601" s="42" t="s">
        <v>1295</v>
      </c>
      <c r="E601" s="42">
        <v>80</v>
      </c>
      <c r="F601" s="43">
        <v>60</v>
      </c>
    </row>
    <row r="602" spans="2:6" ht="15.75" thickBot="1" x14ac:dyDescent="0.3">
      <c r="B602" s="38"/>
      <c r="C602" s="38"/>
      <c r="D602" s="38"/>
      <c r="E602" s="46">
        <f>SUM(E577:E601)</f>
        <v>3008</v>
      </c>
      <c r="F602" s="38"/>
    </row>
    <row r="603" spans="2:6" ht="15.75" thickBot="1" x14ac:dyDescent="0.3">
      <c r="B603" s="38"/>
      <c r="C603" s="38"/>
      <c r="D603" s="38"/>
      <c r="E603" s="38"/>
      <c r="F603" s="38"/>
    </row>
    <row r="604" spans="2:6" x14ac:dyDescent="0.25">
      <c r="B604" s="34" t="s">
        <v>1296</v>
      </c>
      <c r="C604" s="35" t="s">
        <v>1297</v>
      </c>
      <c r="D604" s="35" t="s">
        <v>1298</v>
      </c>
      <c r="E604" s="35">
        <v>50</v>
      </c>
      <c r="F604" s="36">
        <v>24</v>
      </c>
    </row>
    <row r="605" spans="2:6" x14ac:dyDescent="0.25">
      <c r="B605" s="37" t="s">
        <v>1296</v>
      </c>
      <c r="C605" s="38" t="s">
        <v>1299</v>
      </c>
      <c r="D605" s="38" t="s">
        <v>1300</v>
      </c>
      <c r="E605" s="38">
        <v>100</v>
      </c>
      <c r="F605" s="39">
        <v>50</v>
      </c>
    </row>
    <row r="606" spans="2:6" x14ac:dyDescent="0.25">
      <c r="B606" s="37" t="s">
        <v>1296</v>
      </c>
      <c r="C606" s="38" t="s">
        <v>1301</v>
      </c>
      <c r="D606" s="38" t="s">
        <v>1302</v>
      </c>
      <c r="E606" s="38">
        <v>35</v>
      </c>
      <c r="F606" s="39">
        <v>35</v>
      </c>
    </row>
    <row r="607" spans="2:6" x14ac:dyDescent="0.25">
      <c r="B607" s="37" t="s">
        <v>1296</v>
      </c>
      <c r="C607" s="38" t="s">
        <v>1303</v>
      </c>
      <c r="D607" s="38" t="s">
        <v>1304</v>
      </c>
      <c r="E607" s="38">
        <v>22</v>
      </c>
      <c r="F607" s="39">
        <v>22</v>
      </c>
    </row>
    <row r="608" spans="2:6" x14ac:dyDescent="0.25">
      <c r="B608" s="37" t="s">
        <v>1296</v>
      </c>
      <c r="C608" s="38" t="s">
        <v>1171</v>
      </c>
      <c r="D608" s="38" t="s">
        <v>1305</v>
      </c>
      <c r="E608" s="38">
        <v>50</v>
      </c>
      <c r="F608" s="39">
        <v>250</v>
      </c>
    </row>
    <row r="609" spans="2:6" x14ac:dyDescent="0.25">
      <c r="B609" s="37" t="s">
        <v>1296</v>
      </c>
      <c r="C609" s="38" t="s">
        <v>1306</v>
      </c>
      <c r="D609" s="38" t="s">
        <v>1307</v>
      </c>
      <c r="E609" s="38">
        <v>2000</v>
      </c>
      <c r="F609" s="39">
        <v>600</v>
      </c>
    </row>
    <row r="610" spans="2:6" x14ac:dyDescent="0.25">
      <c r="B610" s="37" t="s">
        <v>1296</v>
      </c>
      <c r="C610" s="38" t="s">
        <v>1308</v>
      </c>
      <c r="D610" s="38" t="s">
        <v>1309</v>
      </c>
      <c r="E610" s="38">
        <v>70</v>
      </c>
      <c r="F610" s="39">
        <v>70</v>
      </c>
    </row>
    <row r="611" spans="2:6" x14ac:dyDescent="0.25">
      <c r="B611" s="37" t="s">
        <v>1296</v>
      </c>
      <c r="C611" s="38" t="s">
        <v>298</v>
      </c>
      <c r="D611" s="38" t="s">
        <v>1310</v>
      </c>
      <c r="E611" s="38">
        <v>96</v>
      </c>
      <c r="F611" s="39">
        <v>40</v>
      </c>
    </row>
    <row r="612" spans="2:6" x14ac:dyDescent="0.25">
      <c r="B612" s="37" t="s">
        <v>1296</v>
      </c>
      <c r="C612" s="38" t="s">
        <v>1311</v>
      </c>
      <c r="D612" s="38" t="s">
        <v>1312</v>
      </c>
      <c r="E612" s="38">
        <v>50</v>
      </c>
      <c r="F612" s="39">
        <v>200</v>
      </c>
    </row>
    <row r="613" spans="2:6" x14ac:dyDescent="0.25">
      <c r="B613" s="37" t="s">
        <v>1296</v>
      </c>
      <c r="C613" s="38" t="s">
        <v>1313</v>
      </c>
      <c r="D613" s="38" t="s">
        <v>1314</v>
      </c>
      <c r="E613" s="38">
        <v>22</v>
      </c>
      <c r="F613" s="39">
        <v>22</v>
      </c>
    </row>
    <row r="614" spans="2:6" x14ac:dyDescent="0.25">
      <c r="B614" s="37" t="s">
        <v>1296</v>
      </c>
      <c r="C614" s="38" t="s">
        <v>1060</v>
      </c>
      <c r="D614" s="38" t="s">
        <v>1315</v>
      </c>
      <c r="E614" s="38">
        <v>30</v>
      </c>
      <c r="F614" s="39">
        <v>22</v>
      </c>
    </row>
    <row r="615" spans="2:6" x14ac:dyDescent="0.25">
      <c r="B615" s="37" t="s">
        <v>1296</v>
      </c>
      <c r="C615" s="38" t="s">
        <v>1316</v>
      </c>
      <c r="D615" s="38" t="s">
        <v>1317</v>
      </c>
      <c r="E615" s="38">
        <v>80</v>
      </c>
      <c r="F615" s="39">
        <v>100</v>
      </c>
    </row>
    <row r="616" spans="2:6" x14ac:dyDescent="0.25">
      <c r="B616" s="37" t="s">
        <v>1296</v>
      </c>
      <c r="C616" s="38" t="s">
        <v>1318</v>
      </c>
      <c r="D616" s="38" t="s">
        <v>1319</v>
      </c>
      <c r="E616" s="38">
        <v>100</v>
      </c>
      <c r="F616" s="39">
        <v>25</v>
      </c>
    </row>
    <row r="617" spans="2:6" x14ac:dyDescent="0.25">
      <c r="B617" s="37" t="s">
        <v>1296</v>
      </c>
      <c r="C617" s="38" t="s">
        <v>1320</v>
      </c>
      <c r="D617" s="38" t="s">
        <v>1321</v>
      </c>
      <c r="E617" s="38">
        <v>800</v>
      </c>
      <c r="F617" s="39">
        <v>200</v>
      </c>
    </row>
    <row r="618" spans="2:6" x14ac:dyDescent="0.25">
      <c r="B618" s="37" t="s">
        <v>1296</v>
      </c>
      <c r="C618" s="38" t="s">
        <v>1244</v>
      </c>
      <c r="D618" s="38" t="s">
        <v>1322</v>
      </c>
      <c r="E618" s="38">
        <v>75</v>
      </c>
      <c r="F618" s="39">
        <v>100</v>
      </c>
    </row>
    <row r="619" spans="2:6" x14ac:dyDescent="0.25">
      <c r="B619" s="37" t="s">
        <v>1296</v>
      </c>
      <c r="C619" s="38" t="s">
        <v>1088</v>
      </c>
      <c r="D619" s="38" t="s">
        <v>1323</v>
      </c>
      <c r="E619" s="38">
        <v>39</v>
      </c>
      <c r="F619" s="39">
        <v>50</v>
      </c>
    </row>
    <row r="620" spans="2:6" x14ac:dyDescent="0.25">
      <c r="B620" s="37" t="s">
        <v>1296</v>
      </c>
      <c r="C620" s="38" t="s">
        <v>1324</v>
      </c>
      <c r="D620" s="38" t="s">
        <v>1325</v>
      </c>
      <c r="E620" s="38">
        <v>1000</v>
      </c>
      <c r="F620" s="39">
        <v>500</v>
      </c>
    </row>
    <row r="621" spans="2:6" x14ac:dyDescent="0.25">
      <c r="B621" s="37" t="s">
        <v>1296</v>
      </c>
      <c r="C621" s="38" t="s">
        <v>1326</v>
      </c>
      <c r="D621" s="38" t="s">
        <v>1327</v>
      </c>
      <c r="E621" s="38">
        <v>60</v>
      </c>
      <c r="F621" s="39">
        <v>100</v>
      </c>
    </row>
    <row r="622" spans="2:6" ht="15.75" thickBot="1" x14ac:dyDescent="0.3">
      <c r="B622" s="41" t="s">
        <v>1296</v>
      </c>
      <c r="C622" s="42" t="s">
        <v>1328</v>
      </c>
      <c r="D622" s="42" t="s">
        <v>1329</v>
      </c>
      <c r="E622" s="42">
        <v>100</v>
      </c>
      <c r="F622" s="43">
        <v>125</v>
      </c>
    </row>
    <row r="623" spans="2:6" ht="15.75" thickBot="1" x14ac:dyDescent="0.3">
      <c r="B623" s="38"/>
      <c r="C623" s="38"/>
      <c r="D623" s="38"/>
      <c r="E623" s="46">
        <f>SUM(E604:E622)</f>
        <v>4779</v>
      </c>
      <c r="F623" s="38"/>
    </row>
    <row r="624" spans="2:6" ht="15.75" thickBot="1" x14ac:dyDescent="0.3">
      <c r="B624" s="38"/>
      <c r="C624" s="38"/>
      <c r="D624" s="38"/>
      <c r="E624" s="38"/>
      <c r="F624" s="38"/>
    </row>
    <row r="625" spans="2:6" x14ac:dyDescent="0.25">
      <c r="B625" s="34" t="s">
        <v>1330</v>
      </c>
      <c r="C625" s="35" t="s">
        <v>1331</v>
      </c>
      <c r="D625" s="35" t="s">
        <v>1332</v>
      </c>
      <c r="E625" s="35">
        <v>230</v>
      </c>
      <c r="F625" s="36">
        <v>22</v>
      </c>
    </row>
    <row r="626" spans="2:6" x14ac:dyDescent="0.25">
      <c r="B626" s="37" t="s">
        <v>1330</v>
      </c>
      <c r="C626" s="38" t="s">
        <v>1333</v>
      </c>
      <c r="D626" s="38" t="s">
        <v>1334</v>
      </c>
      <c r="E626" s="38">
        <v>36</v>
      </c>
      <c r="F626" s="39">
        <v>22</v>
      </c>
    </row>
    <row r="627" spans="2:6" x14ac:dyDescent="0.25">
      <c r="B627" s="37" t="s">
        <v>1330</v>
      </c>
      <c r="C627" s="38" t="s">
        <v>1335</v>
      </c>
      <c r="D627" s="38" t="s">
        <v>1336</v>
      </c>
      <c r="E627" s="38">
        <v>1000</v>
      </c>
      <c r="F627" s="39">
        <v>1200</v>
      </c>
    </row>
    <row r="628" spans="2:6" x14ac:dyDescent="0.25">
      <c r="B628" s="37" t="s">
        <v>1330</v>
      </c>
      <c r="C628" s="38" t="s">
        <v>1337</v>
      </c>
      <c r="D628" s="38" t="s">
        <v>1338</v>
      </c>
      <c r="E628" s="38">
        <v>500</v>
      </c>
      <c r="F628" s="39">
        <v>100</v>
      </c>
    </row>
    <row r="629" spans="2:6" x14ac:dyDescent="0.25">
      <c r="B629" s="37" t="s">
        <v>1330</v>
      </c>
      <c r="C629" s="38" t="s">
        <v>408</v>
      </c>
      <c r="D629" s="38" t="s">
        <v>1339</v>
      </c>
      <c r="E629" s="38">
        <v>150</v>
      </c>
      <c r="F629" s="39">
        <v>150</v>
      </c>
    </row>
    <row r="630" spans="2:6" x14ac:dyDescent="0.25">
      <c r="B630" s="37" t="s">
        <v>1330</v>
      </c>
      <c r="C630" s="38" t="s">
        <v>1340</v>
      </c>
      <c r="D630" s="38" t="s">
        <v>1341</v>
      </c>
      <c r="E630" s="38">
        <v>500</v>
      </c>
      <c r="F630" s="39">
        <v>750</v>
      </c>
    </row>
    <row r="631" spans="2:6" x14ac:dyDescent="0.25">
      <c r="B631" s="37" t="s">
        <v>1330</v>
      </c>
      <c r="C631" s="38" t="s">
        <v>1342</v>
      </c>
      <c r="D631" s="38" t="s">
        <v>1343</v>
      </c>
      <c r="E631" s="38">
        <v>200</v>
      </c>
      <c r="F631" s="39">
        <v>88</v>
      </c>
    </row>
    <row r="632" spans="2:6" x14ac:dyDescent="0.25">
      <c r="B632" s="37" t="s">
        <v>1330</v>
      </c>
      <c r="C632" s="38" t="s">
        <v>1344</v>
      </c>
      <c r="D632" s="38" t="s">
        <v>1345</v>
      </c>
      <c r="E632" s="38">
        <v>125</v>
      </c>
      <c r="F632" s="39">
        <v>75</v>
      </c>
    </row>
    <row r="633" spans="2:6" x14ac:dyDescent="0.25">
      <c r="B633" s="37" t="s">
        <v>1330</v>
      </c>
      <c r="C633" s="38" t="s">
        <v>769</v>
      </c>
      <c r="D633" s="38" t="s">
        <v>1346</v>
      </c>
      <c r="E633" s="38">
        <v>1000</v>
      </c>
      <c r="F633" s="39">
        <v>1100</v>
      </c>
    </row>
    <row r="634" spans="2:6" x14ac:dyDescent="0.25">
      <c r="B634" s="37" t="s">
        <v>1330</v>
      </c>
      <c r="C634" s="38" t="s">
        <v>454</v>
      </c>
      <c r="D634" s="38" t="s">
        <v>1347</v>
      </c>
      <c r="E634" s="38">
        <v>800</v>
      </c>
      <c r="F634" s="39">
        <v>600</v>
      </c>
    </row>
    <row r="635" spans="2:6" x14ac:dyDescent="0.25">
      <c r="B635" s="37" t="s">
        <v>1330</v>
      </c>
      <c r="C635" s="38" t="s">
        <v>1348</v>
      </c>
      <c r="D635" s="38" t="s">
        <v>1349</v>
      </c>
      <c r="E635" s="38">
        <v>1000</v>
      </c>
      <c r="F635" s="39">
        <v>1000</v>
      </c>
    </row>
    <row r="636" spans="2:6" x14ac:dyDescent="0.25">
      <c r="B636" s="37" t="s">
        <v>1330</v>
      </c>
      <c r="C636" s="38" t="s">
        <v>1350</v>
      </c>
      <c r="D636" s="38" t="s">
        <v>1351</v>
      </c>
      <c r="E636" s="38">
        <v>400</v>
      </c>
      <c r="F636" s="39">
        <v>250</v>
      </c>
    </row>
    <row r="637" spans="2:6" x14ac:dyDescent="0.25">
      <c r="B637" s="37" t="s">
        <v>1330</v>
      </c>
      <c r="C637" s="38" t="s">
        <v>1352</v>
      </c>
      <c r="D637" s="38" t="s">
        <v>1353</v>
      </c>
      <c r="E637" s="38">
        <v>100</v>
      </c>
      <c r="F637" s="39">
        <v>50</v>
      </c>
    </row>
    <row r="638" spans="2:6" x14ac:dyDescent="0.25">
      <c r="B638" s="37" t="s">
        <v>1330</v>
      </c>
      <c r="C638" s="38" t="s">
        <v>1354</v>
      </c>
      <c r="D638" s="38" t="s">
        <v>1355</v>
      </c>
      <c r="E638" s="38">
        <v>1000</v>
      </c>
      <c r="F638" s="39">
        <v>250</v>
      </c>
    </row>
    <row r="639" spans="2:6" ht="15.75" thickBot="1" x14ac:dyDescent="0.3">
      <c r="B639" s="41" t="s">
        <v>1330</v>
      </c>
      <c r="C639" s="42" t="s">
        <v>1356</v>
      </c>
      <c r="D639" s="42" t="s">
        <v>1357</v>
      </c>
      <c r="E639" s="42">
        <v>150</v>
      </c>
      <c r="F639" s="43">
        <v>60</v>
      </c>
    </row>
    <row r="640" spans="2:6" ht="15.75" thickBot="1" x14ac:dyDescent="0.3">
      <c r="B640" s="38"/>
      <c r="C640" s="38"/>
      <c r="D640" s="38"/>
      <c r="E640" s="46">
        <f>SUM(E625:E639)</f>
        <v>7191</v>
      </c>
      <c r="F640" s="38"/>
    </row>
    <row r="641" spans="2:6" ht="15.75" thickBot="1" x14ac:dyDescent="0.3">
      <c r="B641" s="38"/>
      <c r="C641" s="38"/>
      <c r="D641" s="38"/>
      <c r="E641" s="38"/>
      <c r="F641" s="38"/>
    </row>
    <row r="642" spans="2:6" x14ac:dyDescent="0.25">
      <c r="B642" s="34" t="s">
        <v>1358</v>
      </c>
      <c r="C642" s="35" t="s">
        <v>1359</v>
      </c>
      <c r="D642" s="35" t="s">
        <v>1360</v>
      </c>
      <c r="E642" s="35">
        <v>63</v>
      </c>
      <c r="F642" s="36">
        <v>44</v>
      </c>
    </row>
    <row r="643" spans="2:6" x14ac:dyDescent="0.25">
      <c r="B643" s="37" t="s">
        <v>1358</v>
      </c>
      <c r="C643" s="38" t="s">
        <v>1361</v>
      </c>
      <c r="D643" s="38" t="s">
        <v>1362</v>
      </c>
      <c r="E643" s="38">
        <v>1200</v>
      </c>
      <c r="F643" s="39">
        <v>1600</v>
      </c>
    </row>
    <row r="644" spans="2:6" x14ac:dyDescent="0.25">
      <c r="B644" s="37" t="s">
        <v>1358</v>
      </c>
      <c r="C644" s="38" t="s">
        <v>1363</v>
      </c>
      <c r="D644" s="38" t="s">
        <v>1364</v>
      </c>
      <c r="E644" s="38">
        <v>500</v>
      </c>
      <c r="F644" s="39">
        <v>400</v>
      </c>
    </row>
    <row r="645" spans="2:6" x14ac:dyDescent="0.25">
      <c r="B645" s="37" t="s">
        <v>1358</v>
      </c>
      <c r="C645" s="38" t="s">
        <v>1365</v>
      </c>
      <c r="D645" s="38" t="s">
        <v>1366</v>
      </c>
      <c r="E645" s="38">
        <v>35</v>
      </c>
      <c r="F645" s="39">
        <v>66</v>
      </c>
    </row>
    <row r="646" spans="2:6" x14ac:dyDescent="0.25">
      <c r="B646" s="37" t="s">
        <v>1358</v>
      </c>
      <c r="C646" s="38" t="s">
        <v>1367</v>
      </c>
      <c r="D646" s="38" t="s">
        <v>1368</v>
      </c>
      <c r="E646" s="38">
        <v>400</v>
      </c>
      <c r="F646" s="39">
        <v>200</v>
      </c>
    </row>
    <row r="647" spans="2:6" x14ac:dyDescent="0.25">
      <c r="B647" s="37" t="s">
        <v>1358</v>
      </c>
      <c r="C647" s="38" t="s">
        <v>1369</v>
      </c>
      <c r="D647" s="38" t="s">
        <v>1370</v>
      </c>
      <c r="E647" s="38">
        <v>2000</v>
      </c>
      <c r="F647" s="39">
        <v>600</v>
      </c>
    </row>
    <row r="648" spans="2:6" ht="15.75" thickBot="1" x14ac:dyDescent="0.3">
      <c r="B648" s="41" t="s">
        <v>1358</v>
      </c>
      <c r="C648" s="42" t="s">
        <v>1371</v>
      </c>
      <c r="D648" s="42" t="s">
        <v>1372</v>
      </c>
      <c r="E648" s="42">
        <v>44</v>
      </c>
      <c r="F648" s="43">
        <v>88</v>
      </c>
    </row>
    <row r="649" spans="2:6" ht="15.75" thickBot="1" x14ac:dyDescent="0.3">
      <c r="B649" s="31" t="s">
        <v>0</v>
      </c>
      <c r="C649" s="32" t="s">
        <v>200</v>
      </c>
      <c r="D649" s="32" t="s">
        <v>201</v>
      </c>
      <c r="E649" s="32" t="s">
        <v>202</v>
      </c>
      <c r="F649" s="33" t="s">
        <v>203</v>
      </c>
    </row>
    <row r="650" spans="2:6" x14ac:dyDescent="0.25">
      <c r="B650" s="34" t="s">
        <v>1358</v>
      </c>
      <c r="C650" s="35" t="s">
        <v>757</v>
      </c>
      <c r="D650" s="35" t="s">
        <v>1373</v>
      </c>
      <c r="E650" s="35">
        <v>300</v>
      </c>
      <c r="F650" s="36">
        <v>200</v>
      </c>
    </row>
    <row r="651" spans="2:6" x14ac:dyDescent="0.25">
      <c r="B651" s="37" t="s">
        <v>1358</v>
      </c>
      <c r="C651" s="38" t="s">
        <v>1374</v>
      </c>
      <c r="D651" s="38" t="s">
        <v>1375</v>
      </c>
      <c r="E651" s="38">
        <v>100</v>
      </c>
      <c r="F651" s="39">
        <v>33</v>
      </c>
    </row>
    <row r="652" spans="2:6" x14ac:dyDescent="0.25">
      <c r="B652" s="37" t="s">
        <v>1358</v>
      </c>
      <c r="C652" s="38" t="s">
        <v>1376</v>
      </c>
      <c r="D652" s="38" t="s">
        <v>1377</v>
      </c>
      <c r="E652" s="38">
        <v>500</v>
      </c>
      <c r="F652" s="39">
        <v>200</v>
      </c>
    </row>
    <row r="653" spans="2:6" x14ac:dyDescent="0.25">
      <c r="B653" s="37" t="s">
        <v>1358</v>
      </c>
      <c r="C653" s="38" t="s">
        <v>1378</v>
      </c>
      <c r="D653" s="38" t="s">
        <v>1379</v>
      </c>
      <c r="E653" s="38">
        <v>80</v>
      </c>
      <c r="F653" s="39">
        <v>60</v>
      </c>
    </row>
    <row r="654" spans="2:6" x14ac:dyDescent="0.25">
      <c r="B654" s="37" t="s">
        <v>1358</v>
      </c>
      <c r="C654" s="38" t="s">
        <v>1380</v>
      </c>
      <c r="D654" s="38" t="s">
        <v>1381</v>
      </c>
      <c r="E654" s="38">
        <v>50</v>
      </c>
      <c r="F654" s="39">
        <v>50</v>
      </c>
    </row>
    <row r="655" spans="2:6" x14ac:dyDescent="0.25">
      <c r="B655" s="37" t="s">
        <v>1358</v>
      </c>
      <c r="C655" s="38" t="s">
        <v>1382</v>
      </c>
      <c r="D655" s="38" t="s">
        <v>1383</v>
      </c>
      <c r="E655" s="38">
        <v>100</v>
      </c>
      <c r="F655" s="39">
        <v>200</v>
      </c>
    </row>
    <row r="656" spans="2:6" x14ac:dyDescent="0.25">
      <c r="B656" s="37" t="s">
        <v>1358</v>
      </c>
      <c r="C656" s="38" t="s">
        <v>1384</v>
      </c>
      <c r="D656" s="38" t="s">
        <v>1385</v>
      </c>
      <c r="E656" s="38">
        <v>125</v>
      </c>
      <c r="F656" s="39">
        <v>22</v>
      </c>
    </row>
    <row r="657" spans="2:6" x14ac:dyDescent="0.25">
      <c r="B657" s="37" t="s">
        <v>1358</v>
      </c>
      <c r="C657" s="38" t="s">
        <v>1386</v>
      </c>
      <c r="D657" s="38" t="s">
        <v>1387</v>
      </c>
      <c r="E657" s="38">
        <v>600</v>
      </c>
      <c r="F657" s="39">
        <v>200</v>
      </c>
    </row>
    <row r="658" spans="2:6" x14ac:dyDescent="0.25">
      <c r="B658" s="37" t="s">
        <v>1358</v>
      </c>
      <c r="C658" s="38" t="s">
        <v>1388</v>
      </c>
      <c r="D658" s="38" t="s">
        <v>1389</v>
      </c>
      <c r="E658" s="38">
        <v>150</v>
      </c>
      <c r="F658" s="39">
        <v>100</v>
      </c>
    </row>
    <row r="659" spans="2:6" x14ac:dyDescent="0.25">
      <c r="B659" s="37" t="s">
        <v>1358</v>
      </c>
      <c r="C659" s="38" t="s">
        <v>1390</v>
      </c>
      <c r="D659" s="38" t="s">
        <v>1391</v>
      </c>
      <c r="E659" s="38">
        <v>550</v>
      </c>
      <c r="F659" s="39">
        <v>100</v>
      </c>
    </row>
    <row r="660" spans="2:6" x14ac:dyDescent="0.25">
      <c r="B660" s="37" t="s">
        <v>1358</v>
      </c>
      <c r="C660" s="38" t="s">
        <v>1392</v>
      </c>
      <c r="D660" s="38" t="s">
        <v>1393</v>
      </c>
      <c r="E660" s="38">
        <v>450</v>
      </c>
      <c r="F660" s="39">
        <v>25</v>
      </c>
    </row>
    <row r="661" spans="2:6" x14ac:dyDescent="0.25">
      <c r="B661" s="37" t="s">
        <v>1358</v>
      </c>
      <c r="C661" s="38" t="s">
        <v>966</v>
      </c>
      <c r="D661" s="38" t="s">
        <v>1394</v>
      </c>
      <c r="E661" s="38">
        <v>50</v>
      </c>
      <c r="F661" s="39">
        <v>50</v>
      </c>
    </row>
    <row r="662" spans="2:6" x14ac:dyDescent="0.25">
      <c r="B662" s="37" t="s">
        <v>1358</v>
      </c>
      <c r="C662" s="38" t="s">
        <v>1395</v>
      </c>
      <c r="D662" s="38" t="s">
        <v>1396</v>
      </c>
      <c r="E662" s="38">
        <v>600</v>
      </c>
      <c r="F662" s="39">
        <v>250</v>
      </c>
    </row>
    <row r="663" spans="2:6" x14ac:dyDescent="0.25">
      <c r="B663" s="37" t="s">
        <v>1358</v>
      </c>
      <c r="C663" s="38" t="s">
        <v>1397</v>
      </c>
      <c r="D663" s="38" t="s">
        <v>1398</v>
      </c>
      <c r="E663" s="38">
        <v>700</v>
      </c>
      <c r="F663" s="39">
        <v>350</v>
      </c>
    </row>
    <row r="664" spans="2:6" ht="30" x14ac:dyDescent="0.25">
      <c r="B664" s="37" t="s">
        <v>1358</v>
      </c>
      <c r="C664" s="38" t="s">
        <v>1399</v>
      </c>
      <c r="D664" s="38" t="s">
        <v>1400</v>
      </c>
      <c r="E664" s="38">
        <v>270</v>
      </c>
      <c r="F664" s="39">
        <v>330</v>
      </c>
    </row>
    <row r="665" spans="2:6" x14ac:dyDescent="0.25">
      <c r="B665" s="37" t="s">
        <v>1358</v>
      </c>
      <c r="C665" s="38" t="s">
        <v>1401</v>
      </c>
      <c r="D665" s="38" t="s">
        <v>1402</v>
      </c>
      <c r="E665" s="38">
        <v>2500</v>
      </c>
      <c r="F665" s="39">
        <v>1000</v>
      </c>
    </row>
    <row r="666" spans="2:6" x14ac:dyDescent="0.25">
      <c r="B666" s="37" t="s">
        <v>1358</v>
      </c>
      <c r="C666" s="38" t="s">
        <v>1403</v>
      </c>
      <c r="D666" s="38" t="s">
        <v>1404</v>
      </c>
      <c r="E666" s="38">
        <v>250</v>
      </c>
      <c r="F666" s="39">
        <v>250</v>
      </c>
    </row>
    <row r="667" spans="2:6" x14ac:dyDescent="0.25">
      <c r="B667" s="37" t="s">
        <v>1358</v>
      </c>
      <c r="C667" s="38" t="s">
        <v>578</v>
      </c>
      <c r="D667" s="38" t="s">
        <v>1405</v>
      </c>
      <c r="E667" s="38">
        <v>175</v>
      </c>
      <c r="F667" s="39">
        <v>150</v>
      </c>
    </row>
    <row r="668" spans="2:6" x14ac:dyDescent="0.25">
      <c r="B668" s="37" t="s">
        <v>1358</v>
      </c>
      <c r="C668" s="38" t="s">
        <v>1244</v>
      </c>
      <c r="D668" s="38" t="s">
        <v>1406</v>
      </c>
      <c r="E668" s="38">
        <v>300</v>
      </c>
      <c r="F668" s="39">
        <v>300</v>
      </c>
    </row>
    <row r="669" spans="2:6" x14ac:dyDescent="0.25">
      <c r="B669" s="37" t="s">
        <v>1358</v>
      </c>
      <c r="C669" s="38" t="s">
        <v>1407</v>
      </c>
      <c r="D669" s="38" t="s">
        <v>1408</v>
      </c>
      <c r="E669" s="38">
        <v>120</v>
      </c>
      <c r="F669" s="39">
        <v>40</v>
      </c>
    </row>
    <row r="670" spans="2:6" x14ac:dyDescent="0.25">
      <c r="B670" s="37" t="s">
        <v>1358</v>
      </c>
      <c r="C670" s="38" t="s">
        <v>1409</v>
      </c>
      <c r="D670" s="38" t="s">
        <v>1410</v>
      </c>
      <c r="E670" s="38">
        <v>75</v>
      </c>
      <c r="F670" s="39">
        <v>75</v>
      </c>
    </row>
    <row r="671" spans="2:6" ht="15.75" thickBot="1" x14ac:dyDescent="0.3">
      <c r="B671" s="41" t="s">
        <v>1358</v>
      </c>
      <c r="C671" s="42" t="s">
        <v>1411</v>
      </c>
      <c r="D671" s="42" t="s">
        <v>1412</v>
      </c>
      <c r="E671" s="42">
        <v>66</v>
      </c>
      <c r="F671" s="43">
        <v>22</v>
      </c>
    </row>
    <row r="672" spans="2:6" ht="15.75" thickBot="1" x14ac:dyDescent="0.3">
      <c r="B672" s="38"/>
      <c r="C672" s="38"/>
      <c r="D672" s="38"/>
      <c r="E672" s="46">
        <f>SUM(E642:E671)</f>
        <v>12353</v>
      </c>
      <c r="F672" s="38"/>
    </row>
    <row r="673" spans="2:6" ht="15.75" thickBot="1" x14ac:dyDescent="0.3">
      <c r="B673" s="38"/>
      <c r="C673" s="38"/>
      <c r="D673" s="38"/>
      <c r="E673" s="38"/>
      <c r="F673" s="38"/>
    </row>
    <row r="674" spans="2:6" x14ac:dyDescent="0.25">
      <c r="B674" s="34" t="s">
        <v>1413</v>
      </c>
      <c r="C674" s="35" t="s">
        <v>1414</v>
      </c>
      <c r="D674" s="35" t="s">
        <v>1415</v>
      </c>
      <c r="E674" s="35">
        <v>100</v>
      </c>
      <c r="F674" s="36">
        <v>100</v>
      </c>
    </row>
    <row r="675" spans="2:6" x14ac:dyDescent="0.25">
      <c r="B675" s="37" t="s">
        <v>1413</v>
      </c>
      <c r="C675" s="38" t="s">
        <v>339</v>
      </c>
      <c r="D675" s="38" t="s">
        <v>1416</v>
      </c>
      <c r="E675" s="38">
        <v>900</v>
      </c>
      <c r="F675" s="39">
        <v>600</v>
      </c>
    </row>
    <row r="676" spans="2:6" x14ac:dyDescent="0.25">
      <c r="B676" s="37" t="s">
        <v>1413</v>
      </c>
      <c r="C676" s="38" t="s">
        <v>1417</v>
      </c>
      <c r="D676" s="38" t="s">
        <v>1418</v>
      </c>
      <c r="E676" s="38">
        <v>140</v>
      </c>
      <c r="F676" s="39">
        <v>75</v>
      </c>
    </row>
    <row r="677" spans="2:6" x14ac:dyDescent="0.25">
      <c r="B677" s="37" t="s">
        <v>1413</v>
      </c>
      <c r="C677" s="38" t="s">
        <v>1419</v>
      </c>
      <c r="D677" s="38" t="s">
        <v>1420</v>
      </c>
      <c r="E677" s="38">
        <v>175</v>
      </c>
      <c r="F677" s="39">
        <v>100</v>
      </c>
    </row>
    <row r="678" spans="2:6" x14ac:dyDescent="0.25">
      <c r="B678" s="37" t="s">
        <v>1413</v>
      </c>
      <c r="C678" s="38" t="s">
        <v>1421</v>
      </c>
      <c r="D678" s="38" t="s">
        <v>1422</v>
      </c>
      <c r="E678" s="38">
        <v>100</v>
      </c>
      <c r="F678" s="39">
        <v>100</v>
      </c>
    </row>
    <row r="679" spans="2:6" x14ac:dyDescent="0.25">
      <c r="B679" s="37" t="s">
        <v>1413</v>
      </c>
      <c r="C679" s="38" t="s">
        <v>1423</v>
      </c>
      <c r="D679" s="38" t="s">
        <v>1424</v>
      </c>
      <c r="E679" s="38">
        <v>2000</v>
      </c>
      <c r="F679" s="39">
        <v>1600</v>
      </c>
    </row>
    <row r="680" spans="2:6" x14ac:dyDescent="0.25">
      <c r="B680" s="37" t="s">
        <v>1413</v>
      </c>
      <c r="C680" s="38" t="s">
        <v>1425</v>
      </c>
      <c r="D680" s="38" t="s">
        <v>1426</v>
      </c>
      <c r="E680" s="38">
        <v>125</v>
      </c>
      <c r="F680" s="39">
        <v>48</v>
      </c>
    </row>
    <row r="681" spans="2:6" x14ac:dyDescent="0.25">
      <c r="B681" s="37" t="s">
        <v>1413</v>
      </c>
      <c r="C681" s="38" t="s">
        <v>1427</v>
      </c>
      <c r="D681" s="38" t="s">
        <v>1428</v>
      </c>
      <c r="E681" s="38">
        <v>100</v>
      </c>
      <c r="F681" s="39">
        <v>60</v>
      </c>
    </row>
    <row r="682" spans="2:6" x14ac:dyDescent="0.25">
      <c r="B682" s="37" t="s">
        <v>1413</v>
      </c>
      <c r="C682" s="38" t="s">
        <v>1429</v>
      </c>
      <c r="D682" s="38" t="s">
        <v>1430</v>
      </c>
      <c r="E682" s="38">
        <v>88</v>
      </c>
      <c r="F682" s="39">
        <v>22</v>
      </c>
    </row>
    <row r="683" spans="2:6" x14ac:dyDescent="0.25">
      <c r="B683" s="37" t="s">
        <v>1413</v>
      </c>
      <c r="C683" s="38" t="s">
        <v>1431</v>
      </c>
      <c r="D683" s="38" t="s">
        <v>1432</v>
      </c>
      <c r="E683" s="38">
        <v>200</v>
      </c>
      <c r="F683" s="39">
        <v>200</v>
      </c>
    </row>
    <row r="684" spans="2:6" x14ac:dyDescent="0.25">
      <c r="B684" s="37" t="s">
        <v>1413</v>
      </c>
      <c r="C684" s="38" t="s">
        <v>1433</v>
      </c>
      <c r="D684" s="38" t="s">
        <v>1434</v>
      </c>
      <c r="E684" s="38">
        <v>120</v>
      </c>
      <c r="F684" s="39">
        <v>44</v>
      </c>
    </row>
    <row r="685" spans="2:6" x14ac:dyDescent="0.25">
      <c r="B685" s="37" t="s">
        <v>1413</v>
      </c>
      <c r="C685" s="38" t="s">
        <v>1435</v>
      </c>
      <c r="D685" s="38" t="s">
        <v>1436</v>
      </c>
      <c r="E685" s="38">
        <v>132</v>
      </c>
      <c r="F685" s="39">
        <v>66</v>
      </c>
    </row>
    <row r="686" spans="2:6" x14ac:dyDescent="0.25">
      <c r="B686" s="37" t="s">
        <v>1413</v>
      </c>
      <c r="C686" s="38" t="s">
        <v>1437</v>
      </c>
      <c r="D686" s="38" t="s">
        <v>1438</v>
      </c>
      <c r="E686" s="38">
        <v>40</v>
      </c>
      <c r="F686" s="39">
        <v>25</v>
      </c>
    </row>
    <row r="687" spans="2:6" x14ac:dyDescent="0.25">
      <c r="B687" s="37" t="s">
        <v>1413</v>
      </c>
      <c r="C687" s="38" t="s">
        <v>1439</v>
      </c>
      <c r="D687" s="38" t="s">
        <v>1440</v>
      </c>
      <c r="E687" s="38">
        <v>200</v>
      </c>
      <c r="F687" s="39">
        <v>250</v>
      </c>
    </row>
    <row r="688" spans="2:6" x14ac:dyDescent="0.25">
      <c r="B688" s="37" t="s">
        <v>1413</v>
      </c>
      <c r="C688" s="38" t="s">
        <v>1441</v>
      </c>
      <c r="D688" s="38" t="s">
        <v>1442</v>
      </c>
      <c r="E688" s="38">
        <v>70</v>
      </c>
      <c r="F688" s="39">
        <v>90</v>
      </c>
    </row>
    <row r="689" spans="2:6" x14ac:dyDescent="0.25">
      <c r="B689" s="37" t="s">
        <v>1413</v>
      </c>
      <c r="C689" s="38" t="s">
        <v>1443</v>
      </c>
      <c r="D689" s="38" t="s">
        <v>1444</v>
      </c>
      <c r="E689" s="38">
        <v>250</v>
      </c>
      <c r="F689" s="39">
        <v>300</v>
      </c>
    </row>
    <row r="690" spans="2:6" x14ac:dyDescent="0.25">
      <c r="B690" s="37" t="s">
        <v>1413</v>
      </c>
      <c r="C690" s="38" t="s">
        <v>1445</v>
      </c>
      <c r="D690" s="38" t="s">
        <v>1446</v>
      </c>
      <c r="E690" s="38">
        <v>500</v>
      </c>
      <c r="F690" s="39">
        <v>300</v>
      </c>
    </row>
    <row r="691" spans="2:6" x14ac:dyDescent="0.25">
      <c r="B691" s="37" t="s">
        <v>1413</v>
      </c>
      <c r="C691" s="38" t="s">
        <v>1447</v>
      </c>
      <c r="D691" s="38" t="s">
        <v>1448</v>
      </c>
      <c r="E691" s="38">
        <v>500</v>
      </c>
      <c r="F691" s="39">
        <v>300</v>
      </c>
    </row>
    <row r="692" spans="2:6" x14ac:dyDescent="0.25">
      <c r="B692" s="37" t="s">
        <v>1413</v>
      </c>
      <c r="C692" s="38" t="s">
        <v>1449</v>
      </c>
      <c r="D692" s="38" t="s">
        <v>1450</v>
      </c>
      <c r="E692" s="38">
        <v>60</v>
      </c>
      <c r="F692" s="39">
        <v>60</v>
      </c>
    </row>
    <row r="693" spans="2:6" x14ac:dyDescent="0.25">
      <c r="B693" s="37" t="s">
        <v>1413</v>
      </c>
      <c r="C693" s="38" t="s">
        <v>1451</v>
      </c>
      <c r="D693" s="38" t="s">
        <v>1452</v>
      </c>
      <c r="E693" s="38">
        <v>75</v>
      </c>
      <c r="F693" s="39">
        <v>25</v>
      </c>
    </row>
    <row r="694" spans="2:6" x14ac:dyDescent="0.25">
      <c r="B694" s="37" t="s">
        <v>1413</v>
      </c>
      <c r="C694" s="38" t="s">
        <v>1453</v>
      </c>
      <c r="D694" s="38" t="s">
        <v>1454</v>
      </c>
      <c r="E694" s="38">
        <v>50</v>
      </c>
      <c r="F694" s="39">
        <v>50</v>
      </c>
    </row>
    <row r="695" spans="2:6" x14ac:dyDescent="0.25">
      <c r="B695" s="37" t="s">
        <v>1413</v>
      </c>
      <c r="C695" s="38" t="s">
        <v>1455</v>
      </c>
      <c r="D695" s="38" t="s">
        <v>1456</v>
      </c>
      <c r="E695" s="38">
        <v>1000</v>
      </c>
      <c r="F695" s="39">
        <v>800</v>
      </c>
    </row>
    <row r="696" spans="2:6" x14ac:dyDescent="0.25">
      <c r="B696" s="37" t="s">
        <v>1413</v>
      </c>
      <c r="C696" s="38" t="s">
        <v>1457</v>
      </c>
      <c r="D696" s="38" t="s">
        <v>1458</v>
      </c>
      <c r="E696" s="38">
        <v>130</v>
      </c>
      <c r="F696" s="39">
        <v>60</v>
      </c>
    </row>
    <row r="697" spans="2:6" x14ac:dyDescent="0.25">
      <c r="B697" s="37" t="s">
        <v>1413</v>
      </c>
      <c r="C697" s="38" t="s">
        <v>650</v>
      </c>
      <c r="D697" s="38" t="s">
        <v>1459</v>
      </c>
      <c r="E697" s="38">
        <v>2500</v>
      </c>
      <c r="F697" s="39">
        <v>1500</v>
      </c>
    </row>
    <row r="698" spans="2:6" x14ac:dyDescent="0.25">
      <c r="B698" s="37" t="s">
        <v>1413</v>
      </c>
      <c r="C698" s="38" t="s">
        <v>1460</v>
      </c>
      <c r="D698" s="38" t="s">
        <v>1461</v>
      </c>
      <c r="E698" s="38">
        <v>100</v>
      </c>
      <c r="F698" s="39">
        <v>75</v>
      </c>
    </row>
    <row r="699" spans="2:6" x14ac:dyDescent="0.25">
      <c r="B699" s="37" t="s">
        <v>1413</v>
      </c>
      <c r="C699" s="38" t="s">
        <v>1462</v>
      </c>
      <c r="D699" s="38" t="s">
        <v>1463</v>
      </c>
      <c r="E699" s="38">
        <v>300</v>
      </c>
      <c r="F699" s="39">
        <v>100</v>
      </c>
    </row>
    <row r="700" spans="2:6" x14ac:dyDescent="0.25">
      <c r="B700" s="37" t="s">
        <v>1413</v>
      </c>
      <c r="C700" s="38" t="s">
        <v>1464</v>
      </c>
      <c r="D700" s="38" t="s">
        <v>1465</v>
      </c>
      <c r="E700" s="38">
        <v>154</v>
      </c>
      <c r="F700" s="39">
        <v>66</v>
      </c>
    </row>
    <row r="701" spans="2:6" x14ac:dyDescent="0.25">
      <c r="B701" s="37" t="s">
        <v>1413</v>
      </c>
      <c r="C701" s="38" t="s">
        <v>1466</v>
      </c>
      <c r="D701" s="38" t="s">
        <v>1467</v>
      </c>
      <c r="E701" s="38">
        <v>2500</v>
      </c>
      <c r="F701" s="39">
        <v>2000</v>
      </c>
    </row>
    <row r="702" spans="2:6" x14ac:dyDescent="0.25">
      <c r="B702" s="37" t="s">
        <v>1413</v>
      </c>
      <c r="C702" s="38" t="s">
        <v>1468</v>
      </c>
      <c r="D702" s="38" t="s">
        <v>1469</v>
      </c>
      <c r="E702" s="38">
        <v>700</v>
      </c>
      <c r="F702" s="39">
        <v>160</v>
      </c>
    </row>
    <row r="703" spans="2:6" ht="16.5" customHeight="1" thickBot="1" x14ac:dyDescent="0.3">
      <c r="B703" s="41" t="s">
        <v>1413</v>
      </c>
      <c r="C703" s="42" t="s">
        <v>1470</v>
      </c>
      <c r="D703" s="42" t="s">
        <v>1471</v>
      </c>
      <c r="E703" s="42">
        <v>50</v>
      </c>
      <c r="F703" s="43">
        <v>50</v>
      </c>
    </row>
    <row r="704" spans="2:6" ht="15.75" thickBot="1" x14ac:dyDescent="0.3">
      <c r="B704" s="38"/>
      <c r="C704" s="38"/>
      <c r="D704" s="38"/>
      <c r="E704" s="46">
        <f>SUM(E674:E703)</f>
        <v>13359</v>
      </c>
      <c r="F704" s="38"/>
    </row>
    <row r="705" spans="2:6" ht="15.75" thickBot="1" x14ac:dyDescent="0.3">
      <c r="B705" s="38"/>
      <c r="C705" s="38"/>
      <c r="D705" s="38"/>
      <c r="E705" s="38"/>
      <c r="F705" s="38"/>
    </row>
    <row r="706" spans="2:6" x14ac:dyDescent="0.25">
      <c r="B706" s="34" t="s">
        <v>1472</v>
      </c>
      <c r="C706" s="35" t="s">
        <v>1473</v>
      </c>
      <c r="D706" s="35" t="s">
        <v>1474</v>
      </c>
      <c r="E706" s="35">
        <v>120</v>
      </c>
      <c r="F706" s="36">
        <v>120</v>
      </c>
    </row>
    <row r="707" spans="2:6" x14ac:dyDescent="0.25">
      <c r="B707" s="37" t="s">
        <v>1472</v>
      </c>
      <c r="C707" s="38" t="s">
        <v>1475</v>
      </c>
      <c r="D707" s="38" t="s">
        <v>1476</v>
      </c>
      <c r="E707" s="38">
        <v>140</v>
      </c>
      <c r="F707" s="39">
        <v>45</v>
      </c>
    </row>
    <row r="708" spans="2:6" x14ac:dyDescent="0.25">
      <c r="B708" s="37" t="s">
        <v>1472</v>
      </c>
      <c r="C708" s="38" t="s">
        <v>1477</v>
      </c>
      <c r="D708" s="38" t="s">
        <v>1478</v>
      </c>
      <c r="E708" s="38">
        <v>500</v>
      </c>
      <c r="F708" s="39">
        <v>200</v>
      </c>
    </row>
    <row r="709" spans="2:6" x14ac:dyDescent="0.25">
      <c r="B709" s="37" t="s">
        <v>1472</v>
      </c>
      <c r="C709" s="38" t="s">
        <v>1479</v>
      </c>
      <c r="D709" s="38" t="s">
        <v>1480</v>
      </c>
      <c r="E709" s="38">
        <v>100</v>
      </c>
      <c r="F709" s="39">
        <v>75</v>
      </c>
    </row>
    <row r="710" spans="2:6" x14ac:dyDescent="0.25">
      <c r="B710" s="37" t="s">
        <v>1472</v>
      </c>
      <c r="C710" s="38" t="s">
        <v>1481</v>
      </c>
      <c r="D710" s="38" t="s">
        <v>1482</v>
      </c>
      <c r="E710" s="38">
        <v>350</v>
      </c>
      <c r="F710" s="39">
        <v>75</v>
      </c>
    </row>
    <row r="711" spans="2:6" x14ac:dyDescent="0.25">
      <c r="B711" s="37" t="s">
        <v>1472</v>
      </c>
      <c r="C711" s="38" t="s">
        <v>1483</v>
      </c>
      <c r="D711" s="38" t="s">
        <v>1484</v>
      </c>
      <c r="E711" s="38">
        <v>100</v>
      </c>
      <c r="F711" s="39">
        <v>50</v>
      </c>
    </row>
    <row r="712" spans="2:6" x14ac:dyDescent="0.25">
      <c r="B712" s="37" t="s">
        <v>1472</v>
      </c>
      <c r="C712" s="38" t="s">
        <v>1485</v>
      </c>
      <c r="D712" s="38" t="s">
        <v>1486</v>
      </c>
      <c r="E712" s="38">
        <v>400</v>
      </c>
      <c r="F712" s="39">
        <v>300</v>
      </c>
    </row>
    <row r="713" spans="2:6" x14ac:dyDescent="0.25">
      <c r="B713" s="37" t="s">
        <v>1472</v>
      </c>
      <c r="C713" s="38" t="s">
        <v>1487</v>
      </c>
      <c r="D713" s="38" t="s">
        <v>1488</v>
      </c>
      <c r="E713" s="38">
        <v>66</v>
      </c>
      <c r="F713" s="39">
        <v>22</v>
      </c>
    </row>
    <row r="714" spans="2:6" x14ac:dyDescent="0.25">
      <c r="B714" s="37" t="s">
        <v>1472</v>
      </c>
      <c r="C714" s="38" t="s">
        <v>1489</v>
      </c>
      <c r="D714" s="38" t="s">
        <v>1490</v>
      </c>
      <c r="E714" s="38">
        <v>300</v>
      </c>
      <c r="F714" s="39">
        <v>100</v>
      </c>
    </row>
    <row r="715" spans="2:6" x14ac:dyDescent="0.25">
      <c r="B715" s="37" t="s">
        <v>1472</v>
      </c>
      <c r="C715" s="38" t="s">
        <v>1491</v>
      </c>
      <c r="D715" s="38" t="s">
        <v>1492</v>
      </c>
      <c r="E715" s="38">
        <v>88</v>
      </c>
      <c r="F715" s="39">
        <v>22</v>
      </c>
    </row>
    <row r="716" spans="2:6" x14ac:dyDescent="0.25">
      <c r="B716" s="37" t="s">
        <v>1472</v>
      </c>
      <c r="C716" s="38" t="s">
        <v>1493</v>
      </c>
      <c r="D716" s="38" t="s">
        <v>1494</v>
      </c>
      <c r="E716" s="38">
        <v>125</v>
      </c>
      <c r="F716" s="39">
        <v>25</v>
      </c>
    </row>
    <row r="717" spans="2:6" x14ac:dyDescent="0.25">
      <c r="B717" s="37" t="s">
        <v>1472</v>
      </c>
      <c r="C717" s="38" t="s">
        <v>1495</v>
      </c>
      <c r="D717" s="38" t="s">
        <v>1496</v>
      </c>
      <c r="E717" s="38">
        <v>125</v>
      </c>
      <c r="F717" s="39">
        <v>60</v>
      </c>
    </row>
    <row r="718" spans="2:6" ht="15.75" thickBot="1" x14ac:dyDescent="0.3">
      <c r="B718" s="41" t="s">
        <v>1472</v>
      </c>
      <c r="C718" s="42" t="s">
        <v>1497</v>
      </c>
      <c r="D718" s="42" t="s">
        <v>1498</v>
      </c>
      <c r="E718" s="42">
        <v>1600</v>
      </c>
      <c r="F718" s="43">
        <v>500</v>
      </c>
    </row>
    <row r="719" spans="2:6" ht="15.75" thickBot="1" x14ac:dyDescent="0.3">
      <c r="B719" s="38"/>
      <c r="C719" s="38"/>
      <c r="D719" s="38"/>
      <c r="E719" s="46">
        <f>SUM(E706:E718)</f>
        <v>4014</v>
      </c>
      <c r="F719" s="38"/>
    </row>
    <row r="720" spans="2:6" ht="15.75" thickBot="1" x14ac:dyDescent="0.3">
      <c r="B720" s="38"/>
      <c r="C720" s="38"/>
      <c r="D720" s="38"/>
      <c r="E720" s="38"/>
      <c r="F720" s="38"/>
    </row>
    <row r="721" spans="2:6" x14ac:dyDescent="0.25">
      <c r="B721" s="34" t="s">
        <v>1499</v>
      </c>
      <c r="C721" s="35" t="s">
        <v>1500</v>
      </c>
      <c r="D721" s="35" t="s">
        <v>1501</v>
      </c>
      <c r="E721" s="35">
        <v>150</v>
      </c>
      <c r="F721" s="36">
        <v>25</v>
      </c>
    </row>
    <row r="722" spans="2:6" x14ac:dyDescent="0.25">
      <c r="B722" s="37" t="s">
        <v>1499</v>
      </c>
      <c r="C722" s="38" t="s">
        <v>467</v>
      </c>
      <c r="D722" s="38" t="s">
        <v>1502</v>
      </c>
      <c r="E722" s="38">
        <v>150</v>
      </c>
      <c r="F722" s="39">
        <v>150</v>
      </c>
    </row>
    <row r="723" spans="2:6" x14ac:dyDescent="0.25">
      <c r="B723" s="37" t="s">
        <v>1499</v>
      </c>
      <c r="C723" s="38" t="s">
        <v>1423</v>
      </c>
      <c r="D723" s="38" t="s">
        <v>1503</v>
      </c>
      <c r="E723" s="38">
        <v>125</v>
      </c>
      <c r="F723" s="39">
        <v>50</v>
      </c>
    </row>
    <row r="724" spans="2:6" x14ac:dyDescent="0.25">
      <c r="B724" s="37" t="s">
        <v>1499</v>
      </c>
      <c r="C724" s="38" t="s">
        <v>1504</v>
      </c>
      <c r="D724" s="38" t="s">
        <v>1505</v>
      </c>
      <c r="E724" s="38">
        <v>550</v>
      </c>
      <c r="F724" s="39">
        <v>75</v>
      </c>
    </row>
    <row r="725" spans="2:6" x14ac:dyDescent="0.25">
      <c r="B725" s="37" t="s">
        <v>1499</v>
      </c>
      <c r="C725" s="38" t="s">
        <v>1506</v>
      </c>
      <c r="D725" s="38" t="s">
        <v>1507</v>
      </c>
      <c r="E725" s="38">
        <v>150</v>
      </c>
      <c r="F725" s="39">
        <v>22</v>
      </c>
    </row>
    <row r="726" spans="2:6" x14ac:dyDescent="0.25">
      <c r="B726" s="37" t="s">
        <v>1499</v>
      </c>
      <c r="C726" s="38" t="s">
        <v>1508</v>
      </c>
      <c r="D726" s="38" t="s">
        <v>1509</v>
      </c>
      <c r="E726" s="38">
        <v>500</v>
      </c>
      <c r="F726" s="39">
        <v>1000</v>
      </c>
    </row>
    <row r="727" spans="2:6" x14ac:dyDescent="0.25">
      <c r="B727" s="37" t="s">
        <v>1499</v>
      </c>
      <c r="C727" s="38" t="s">
        <v>1510</v>
      </c>
      <c r="D727" s="38" t="s">
        <v>1511</v>
      </c>
      <c r="E727" s="38">
        <v>6000</v>
      </c>
      <c r="F727" s="39">
        <v>5000</v>
      </c>
    </row>
    <row r="728" spans="2:6" x14ac:dyDescent="0.25">
      <c r="B728" s="37" t="s">
        <v>1499</v>
      </c>
      <c r="C728" s="38" t="s">
        <v>1512</v>
      </c>
      <c r="D728" s="38" t="s">
        <v>1513</v>
      </c>
      <c r="E728" s="38">
        <v>80</v>
      </c>
      <c r="F728" s="39">
        <v>25</v>
      </c>
    </row>
    <row r="729" spans="2:6" x14ac:dyDescent="0.25">
      <c r="B729" s="37" t="s">
        <v>1499</v>
      </c>
      <c r="C729" s="38" t="s">
        <v>1514</v>
      </c>
      <c r="D729" s="38" t="s">
        <v>1515</v>
      </c>
      <c r="E729" s="38">
        <v>1200</v>
      </c>
      <c r="F729" s="39">
        <v>800</v>
      </c>
    </row>
    <row r="730" spans="2:6" x14ac:dyDescent="0.25">
      <c r="B730" s="37" t="s">
        <v>1499</v>
      </c>
      <c r="C730" s="38" t="s">
        <v>1516</v>
      </c>
      <c r="D730" s="38" t="s">
        <v>1517</v>
      </c>
      <c r="E730" s="38">
        <v>350</v>
      </c>
      <c r="F730" s="39">
        <v>70</v>
      </c>
    </row>
    <row r="731" spans="2:6" x14ac:dyDescent="0.25">
      <c r="B731" s="37" t="s">
        <v>1499</v>
      </c>
      <c r="C731" s="38" t="s">
        <v>1518</v>
      </c>
      <c r="D731" s="38" t="s">
        <v>1519</v>
      </c>
      <c r="E731" s="38">
        <v>100</v>
      </c>
      <c r="F731" s="39">
        <v>25</v>
      </c>
    </row>
    <row r="732" spans="2:6" x14ac:dyDescent="0.25">
      <c r="B732" s="37" t="s">
        <v>1499</v>
      </c>
      <c r="C732" s="38" t="s">
        <v>1167</v>
      </c>
      <c r="D732" s="38" t="s">
        <v>1520</v>
      </c>
      <c r="E732" s="38">
        <v>400</v>
      </c>
      <c r="F732" s="39">
        <v>100</v>
      </c>
    </row>
    <row r="733" spans="2:6" x14ac:dyDescent="0.25">
      <c r="B733" s="37" t="s">
        <v>1499</v>
      </c>
      <c r="C733" s="38" t="s">
        <v>1521</v>
      </c>
      <c r="D733" s="38" t="s">
        <v>1522</v>
      </c>
      <c r="E733" s="38">
        <v>600</v>
      </c>
      <c r="F733" s="39">
        <v>200</v>
      </c>
    </row>
    <row r="734" spans="2:6" x14ac:dyDescent="0.25">
      <c r="B734" s="37" t="s">
        <v>1499</v>
      </c>
      <c r="C734" s="38" t="s">
        <v>606</v>
      </c>
      <c r="D734" s="38" t="s">
        <v>1523</v>
      </c>
      <c r="E734" s="38">
        <v>66</v>
      </c>
      <c r="F734" s="39">
        <v>66</v>
      </c>
    </row>
    <row r="735" spans="2:6" x14ac:dyDescent="0.25">
      <c r="B735" s="37" t="s">
        <v>1499</v>
      </c>
      <c r="C735" s="38" t="s">
        <v>1524</v>
      </c>
      <c r="D735" s="38" t="s">
        <v>1525</v>
      </c>
      <c r="E735" s="38">
        <v>1200</v>
      </c>
      <c r="F735" s="39">
        <v>500</v>
      </c>
    </row>
    <row r="736" spans="2:6" x14ac:dyDescent="0.25">
      <c r="B736" s="37" t="s">
        <v>1499</v>
      </c>
      <c r="C736" s="38" t="s">
        <v>1526</v>
      </c>
      <c r="D736" s="38" t="s">
        <v>1527</v>
      </c>
      <c r="E736" s="38">
        <v>150</v>
      </c>
      <c r="F736" s="39">
        <v>100</v>
      </c>
    </row>
    <row r="737" spans="2:6" x14ac:dyDescent="0.25">
      <c r="B737" s="37" t="s">
        <v>1499</v>
      </c>
      <c r="C737" s="38" t="s">
        <v>1528</v>
      </c>
      <c r="D737" s="38" t="s">
        <v>1525</v>
      </c>
      <c r="E737" s="38">
        <v>300</v>
      </c>
      <c r="F737" s="39">
        <v>300</v>
      </c>
    </row>
    <row r="738" spans="2:6" x14ac:dyDescent="0.25">
      <c r="B738" s="37" t="s">
        <v>1499</v>
      </c>
      <c r="C738" s="38" t="s">
        <v>1529</v>
      </c>
      <c r="D738" s="38" t="s">
        <v>1530</v>
      </c>
      <c r="E738" s="38">
        <v>400</v>
      </c>
      <c r="F738" s="39">
        <v>90</v>
      </c>
    </row>
    <row r="739" spans="2:6" x14ac:dyDescent="0.25">
      <c r="B739" s="37" t="s">
        <v>1499</v>
      </c>
      <c r="C739" s="38" t="s">
        <v>1531</v>
      </c>
      <c r="D739" s="38" t="s">
        <v>1532</v>
      </c>
      <c r="E739" s="38">
        <v>6000</v>
      </c>
      <c r="F739" s="39">
        <v>2000</v>
      </c>
    </row>
    <row r="740" spans="2:6" ht="15.75" thickBot="1" x14ac:dyDescent="0.3">
      <c r="B740" s="41" t="s">
        <v>1499</v>
      </c>
      <c r="C740" s="42" t="s">
        <v>1533</v>
      </c>
      <c r="D740" s="42" t="s">
        <v>1534</v>
      </c>
      <c r="E740" s="42">
        <v>140</v>
      </c>
      <c r="F740" s="43">
        <v>175</v>
      </c>
    </row>
    <row r="741" spans="2:6" ht="15.75" thickBot="1" x14ac:dyDescent="0.3">
      <c r="B741" s="31" t="s">
        <v>0</v>
      </c>
      <c r="C741" s="32" t="s">
        <v>200</v>
      </c>
      <c r="D741" s="32" t="s">
        <v>201</v>
      </c>
      <c r="E741" s="32" t="s">
        <v>202</v>
      </c>
      <c r="F741" s="33" t="s">
        <v>203</v>
      </c>
    </row>
    <row r="742" spans="2:6" x14ac:dyDescent="0.25">
      <c r="B742" s="34" t="s">
        <v>1499</v>
      </c>
      <c r="C742" s="35" t="s">
        <v>1535</v>
      </c>
      <c r="D742" s="35" t="s">
        <v>1536</v>
      </c>
      <c r="E742" s="35">
        <v>800</v>
      </c>
      <c r="F742" s="36">
        <v>350</v>
      </c>
    </row>
    <row r="743" spans="2:6" x14ac:dyDescent="0.25">
      <c r="B743" s="37" t="s">
        <v>1499</v>
      </c>
      <c r="C743" s="38" t="s">
        <v>1537</v>
      </c>
      <c r="D743" s="38" t="s">
        <v>1538</v>
      </c>
      <c r="E743" s="38">
        <v>600</v>
      </c>
      <c r="F743" s="39">
        <v>500</v>
      </c>
    </row>
    <row r="744" spans="2:6" x14ac:dyDescent="0.25">
      <c r="B744" s="37" t="s">
        <v>1499</v>
      </c>
      <c r="C744" s="38" t="s">
        <v>1539</v>
      </c>
      <c r="D744" s="38" t="s">
        <v>1540</v>
      </c>
      <c r="E744" s="38">
        <v>150</v>
      </c>
      <c r="F744" s="39">
        <v>24</v>
      </c>
    </row>
    <row r="745" spans="2:6" x14ac:dyDescent="0.25">
      <c r="B745" s="37" t="s">
        <v>1499</v>
      </c>
      <c r="C745" s="38" t="s">
        <v>784</v>
      </c>
      <c r="D745" s="38" t="s">
        <v>1541</v>
      </c>
      <c r="E745" s="38">
        <v>1400</v>
      </c>
      <c r="F745" s="39">
        <v>200</v>
      </c>
    </row>
    <row r="746" spans="2:6" x14ac:dyDescent="0.25">
      <c r="B746" s="37" t="s">
        <v>1499</v>
      </c>
      <c r="C746" s="38" t="s">
        <v>1542</v>
      </c>
      <c r="D746" s="38" t="s">
        <v>1543</v>
      </c>
      <c r="E746" s="38">
        <v>250</v>
      </c>
      <c r="F746" s="39">
        <v>100</v>
      </c>
    </row>
    <row r="747" spans="2:6" x14ac:dyDescent="0.25">
      <c r="B747" s="37" t="s">
        <v>1499</v>
      </c>
      <c r="C747" s="38" t="s">
        <v>1544</v>
      </c>
      <c r="D747" s="38" t="s">
        <v>1545</v>
      </c>
      <c r="E747" s="38">
        <v>150</v>
      </c>
      <c r="F747" s="39">
        <v>150</v>
      </c>
    </row>
    <row r="748" spans="2:6" x14ac:dyDescent="0.25">
      <c r="B748" s="37" t="s">
        <v>1499</v>
      </c>
      <c r="C748" s="38" t="s">
        <v>578</v>
      </c>
      <c r="D748" s="38" t="s">
        <v>1546</v>
      </c>
      <c r="E748" s="38">
        <v>66</v>
      </c>
      <c r="F748" s="39">
        <v>66</v>
      </c>
    </row>
    <row r="749" spans="2:6" x14ac:dyDescent="0.25">
      <c r="B749" s="37" t="s">
        <v>1499</v>
      </c>
      <c r="C749" s="38" t="s">
        <v>1547</v>
      </c>
      <c r="D749" s="38" t="s">
        <v>1548</v>
      </c>
      <c r="E749" s="38">
        <v>75</v>
      </c>
      <c r="F749" s="39">
        <v>75</v>
      </c>
    </row>
    <row r="750" spans="2:6" x14ac:dyDescent="0.25">
      <c r="B750" s="37" t="s">
        <v>1499</v>
      </c>
      <c r="C750" s="38" t="s">
        <v>1549</v>
      </c>
      <c r="D750" s="38" t="s">
        <v>1550</v>
      </c>
      <c r="E750" s="38">
        <v>50</v>
      </c>
      <c r="F750" s="39">
        <v>25</v>
      </c>
    </row>
    <row r="751" spans="2:6" x14ac:dyDescent="0.25">
      <c r="B751" s="37" t="s">
        <v>1499</v>
      </c>
      <c r="C751" s="38" t="s">
        <v>1244</v>
      </c>
      <c r="D751" s="38" t="s">
        <v>1551</v>
      </c>
      <c r="E751" s="38">
        <v>200</v>
      </c>
      <c r="F751" s="39">
        <v>150</v>
      </c>
    </row>
    <row r="752" spans="2:6" ht="15.75" thickBot="1" x14ac:dyDescent="0.3">
      <c r="B752" s="41" t="s">
        <v>1499</v>
      </c>
      <c r="C752" s="42" t="s">
        <v>1552</v>
      </c>
      <c r="D752" s="42" t="s">
        <v>1553</v>
      </c>
      <c r="E752" s="42">
        <v>400</v>
      </c>
      <c r="F752" s="43">
        <v>110</v>
      </c>
    </row>
    <row r="753" spans="2:6" ht="15.75" thickBot="1" x14ac:dyDescent="0.3">
      <c r="B753" s="38"/>
      <c r="C753" s="38"/>
      <c r="D753" s="38"/>
      <c r="E753" s="46">
        <f>SUM(E721:E752)</f>
        <v>22752</v>
      </c>
      <c r="F753" s="38"/>
    </row>
    <row r="754" spans="2:6" ht="15.75" thickBot="1" x14ac:dyDescent="0.3">
      <c r="B754" s="38"/>
      <c r="C754" s="38"/>
      <c r="D754" s="38"/>
      <c r="E754" s="38"/>
      <c r="F754" s="38"/>
    </row>
    <row r="755" spans="2:6" x14ac:dyDescent="0.25">
      <c r="B755" s="34" t="s">
        <v>1554</v>
      </c>
      <c r="C755" s="35" t="s">
        <v>1555</v>
      </c>
      <c r="D755" s="35" t="s">
        <v>1556</v>
      </c>
      <c r="E755" s="35">
        <v>125</v>
      </c>
      <c r="F755" s="36">
        <v>25</v>
      </c>
    </row>
    <row r="756" spans="2:6" x14ac:dyDescent="0.25">
      <c r="B756" s="37" t="s">
        <v>1554</v>
      </c>
      <c r="C756" s="38" t="s">
        <v>1557</v>
      </c>
      <c r="D756" s="38" t="s">
        <v>1558</v>
      </c>
      <c r="E756" s="38">
        <v>80</v>
      </c>
      <c r="F756" s="39">
        <v>22</v>
      </c>
    </row>
    <row r="757" spans="2:6" x14ac:dyDescent="0.25">
      <c r="B757" s="37" t="s">
        <v>1554</v>
      </c>
      <c r="C757" s="38" t="s">
        <v>1559</v>
      </c>
      <c r="D757" s="38" t="s">
        <v>1560</v>
      </c>
      <c r="E757" s="38">
        <v>500</v>
      </c>
      <c r="F757" s="39">
        <v>150</v>
      </c>
    </row>
    <row r="758" spans="2:6" x14ac:dyDescent="0.25">
      <c r="B758" s="37" t="s">
        <v>1554</v>
      </c>
      <c r="C758" s="38" t="s">
        <v>1561</v>
      </c>
      <c r="D758" s="38" t="s">
        <v>1562</v>
      </c>
      <c r="E758" s="38">
        <v>180</v>
      </c>
      <c r="F758" s="39">
        <v>66</v>
      </c>
    </row>
    <row r="759" spans="2:6" x14ac:dyDescent="0.25">
      <c r="B759" s="37" t="s">
        <v>1554</v>
      </c>
      <c r="C759" s="38" t="s">
        <v>1563</v>
      </c>
      <c r="D759" s="38" t="s">
        <v>1564</v>
      </c>
      <c r="E759" s="38">
        <v>250</v>
      </c>
      <c r="F759" s="39">
        <v>250</v>
      </c>
    </row>
    <row r="760" spans="2:6" x14ac:dyDescent="0.25">
      <c r="B760" s="37" t="s">
        <v>1554</v>
      </c>
      <c r="C760" s="38" t="s">
        <v>1565</v>
      </c>
      <c r="D760" s="38" t="s">
        <v>1566</v>
      </c>
      <c r="E760" s="38">
        <v>500</v>
      </c>
      <c r="F760" s="39">
        <v>300</v>
      </c>
    </row>
    <row r="761" spans="2:6" x14ac:dyDescent="0.25">
      <c r="B761" s="37" t="s">
        <v>1554</v>
      </c>
      <c r="C761" s="38" t="s">
        <v>1567</v>
      </c>
      <c r="D761" s="38" t="s">
        <v>1568</v>
      </c>
      <c r="E761" s="38">
        <v>100</v>
      </c>
      <c r="F761" s="39">
        <v>150</v>
      </c>
    </row>
    <row r="762" spans="2:6" x14ac:dyDescent="0.25">
      <c r="B762" s="37" t="s">
        <v>1554</v>
      </c>
      <c r="C762" s="38" t="s">
        <v>1569</v>
      </c>
      <c r="D762" s="38" t="s">
        <v>1570</v>
      </c>
      <c r="E762" s="38">
        <v>1000</v>
      </c>
      <c r="F762" s="39">
        <v>200</v>
      </c>
    </row>
    <row r="763" spans="2:6" x14ac:dyDescent="0.25">
      <c r="B763" s="37" t="s">
        <v>1554</v>
      </c>
      <c r="C763" s="38" t="s">
        <v>1571</v>
      </c>
      <c r="D763" s="38" t="s">
        <v>1572</v>
      </c>
      <c r="E763" s="38">
        <v>100</v>
      </c>
      <c r="F763" s="39">
        <v>150</v>
      </c>
    </row>
    <row r="764" spans="2:6" x14ac:dyDescent="0.25">
      <c r="B764" s="37" t="s">
        <v>1554</v>
      </c>
      <c r="C764" s="38" t="s">
        <v>1573</v>
      </c>
      <c r="D764" s="38" t="s">
        <v>1574</v>
      </c>
      <c r="E764" s="38">
        <v>200</v>
      </c>
      <c r="F764" s="39">
        <v>50</v>
      </c>
    </row>
    <row r="765" spans="2:6" x14ac:dyDescent="0.25">
      <c r="B765" s="37" t="s">
        <v>1554</v>
      </c>
      <c r="C765" s="38" t="s">
        <v>213</v>
      </c>
      <c r="D765" s="38" t="s">
        <v>1575</v>
      </c>
      <c r="E765" s="38">
        <v>100</v>
      </c>
      <c r="F765" s="39">
        <v>25</v>
      </c>
    </row>
    <row r="766" spans="2:6" x14ac:dyDescent="0.25">
      <c r="B766" s="37" t="s">
        <v>1554</v>
      </c>
      <c r="C766" s="38" t="s">
        <v>1576</v>
      </c>
      <c r="D766" s="38" t="s">
        <v>1577</v>
      </c>
      <c r="E766" s="38">
        <v>700</v>
      </c>
      <c r="F766" s="39">
        <v>50</v>
      </c>
    </row>
    <row r="767" spans="2:6" x14ac:dyDescent="0.25">
      <c r="B767" s="37" t="s">
        <v>1554</v>
      </c>
      <c r="C767" s="38" t="s">
        <v>1578</v>
      </c>
      <c r="D767" s="38" t="s">
        <v>1579</v>
      </c>
      <c r="E767" s="38">
        <v>1500</v>
      </c>
      <c r="F767" s="39">
        <v>250</v>
      </c>
    </row>
    <row r="768" spans="2:6" x14ac:dyDescent="0.25">
      <c r="B768" s="37" t="s">
        <v>1554</v>
      </c>
      <c r="C768" s="38" t="s">
        <v>508</v>
      </c>
      <c r="D768" s="38" t="s">
        <v>1580</v>
      </c>
      <c r="E768" s="38">
        <v>450</v>
      </c>
      <c r="F768" s="39">
        <v>80</v>
      </c>
    </row>
    <row r="769" spans="2:6" x14ac:dyDescent="0.25">
      <c r="B769" s="37" t="s">
        <v>1554</v>
      </c>
      <c r="C769" s="38" t="s">
        <v>1581</v>
      </c>
      <c r="D769" s="38" t="s">
        <v>1582</v>
      </c>
      <c r="E769" s="38">
        <v>50</v>
      </c>
      <c r="F769" s="39">
        <v>50</v>
      </c>
    </row>
    <row r="770" spans="2:6" x14ac:dyDescent="0.25">
      <c r="B770" s="37" t="s">
        <v>1554</v>
      </c>
      <c r="C770" s="38" t="s">
        <v>1583</v>
      </c>
      <c r="D770" s="38" t="s">
        <v>1584</v>
      </c>
      <c r="E770" s="38">
        <v>250</v>
      </c>
      <c r="F770" s="39">
        <v>75</v>
      </c>
    </row>
    <row r="771" spans="2:6" x14ac:dyDescent="0.25">
      <c r="B771" s="37" t="s">
        <v>1554</v>
      </c>
      <c r="C771" s="38" t="s">
        <v>1585</v>
      </c>
      <c r="D771" s="38" t="s">
        <v>1586</v>
      </c>
      <c r="E771" s="38">
        <v>200</v>
      </c>
      <c r="F771" s="39">
        <v>200</v>
      </c>
    </row>
    <row r="772" spans="2:6" x14ac:dyDescent="0.25">
      <c r="B772" s="37" t="s">
        <v>1554</v>
      </c>
      <c r="C772" s="38" t="s">
        <v>1587</v>
      </c>
      <c r="D772" s="38" t="s">
        <v>1588</v>
      </c>
      <c r="E772" s="38">
        <v>176</v>
      </c>
      <c r="F772" s="39">
        <v>100</v>
      </c>
    </row>
    <row r="773" spans="2:6" x14ac:dyDescent="0.25">
      <c r="B773" s="37" t="s">
        <v>1554</v>
      </c>
      <c r="C773" s="38" t="s">
        <v>231</v>
      </c>
      <c r="D773" s="38" t="s">
        <v>1589</v>
      </c>
      <c r="E773" s="38">
        <v>400</v>
      </c>
      <c r="F773" s="39">
        <v>250</v>
      </c>
    </row>
    <row r="774" spans="2:6" x14ac:dyDescent="0.25">
      <c r="B774" s="37" t="s">
        <v>1554</v>
      </c>
      <c r="C774" s="38" t="s">
        <v>1590</v>
      </c>
      <c r="D774" s="38" t="s">
        <v>1591</v>
      </c>
      <c r="E774" s="38">
        <v>800</v>
      </c>
      <c r="F774" s="39">
        <v>2000</v>
      </c>
    </row>
    <row r="775" spans="2:6" x14ac:dyDescent="0.25">
      <c r="B775" s="37" t="s">
        <v>1554</v>
      </c>
      <c r="C775" s="38" t="s">
        <v>544</v>
      </c>
      <c r="D775" s="38" t="s">
        <v>1592</v>
      </c>
      <c r="E775" s="38">
        <v>280</v>
      </c>
      <c r="F775" s="39">
        <v>22</v>
      </c>
    </row>
    <row r="776" spans="2:6" x14ac:dyDescent="0.25">
      <c r="B776" s="37" t="s">
        <v>1554</v>
      </c>
      <c r="C776" s="38" t="s">
        <v>1593</v>
      </c>
      <c r="D776" s="38" t="s">
        <v>1594</v>
      </c>
      <c r="E776" s="38">
        <v>300</v>
      </c>
      <c r="F776" s="39">
        <v>500</v>
      </c>
    </row>
    <row r="777" spans="2:6" x14ac:dyDescent="0.25">
      <c r="B777" s="37" t="s">
        <v>1554</v>
      </c>
      <c r="C777" s="38" t="s">
        <v>1595</v>
      </c>
      <c r="D777" s="38" t="s">
        <v>1596</v>
      </c>
      <c r="E777" s="38">
        <v>800</v>
      </c>
      <c r="F777" s="39">
        <v>350</v>
      </c>
    </row>
    <row r="778" spans="2:6" x14ac:dyDescent="0.25">
      <c r="B778" s="37" t="s">
        <v>1554</v>
      </c>
      <c r="C778" s="38" t="s">
        <v>1597</v>
      </c>
      <c r="D778" s="38" t="s">
        <v>1598</v>
      </c>
      <c r="E778" s="38">
        <v>175</v>
      </c>
      <c r="F778" s="39">
        <v>25</v>
      </c>
    </row>
    <row r="779" spans="2:6" x14ac:dyDescent="0.25">
      <c r="B779" s="37" t="s">
        <v>1554</v>
      </c>
      <c r="C779" s="38" t="s">
        <v>1599</v>
      </c>
      <c r="D779" s="38" t="s">
        <v>1600</v>
      </c>
      <c r="E779" s="38">
        <v>75</v>
      </c>
      <c r="F779" s="39">
        <v>100</v>
      </c>
    </row>
    <row r="780" spans="2:6" x14ac:dyDescent="0.25">
      <c r="B780" s="37" t="s">
        <v>1554</v>
      </c>
      <c r="C780" s="38" t="s">
        <v>1601</v>
      </c>
      <c r="D780" s="38" t="s">
        <v>1602</v>
      </c>
      <c r="E780" s="38">
        <v>200</v>
      </c>
      <c r="F780" s="39">
        <v>50</v>
      </c>
    </row>
    <row r="781" spans="2:6" x14ac:dyDescent="0.25">
      <c r="B781" s="37" t="s">
        <v>1554</v>
      </c>
      <c r="C781" s="38" t="s">
        <v>1603</v>
      </c>
      <c r="D781" s="38" t="s">
        <v>1604</v>
      </c>
      <c r="E781" s="38">
        <v>2200</v>
      </c>
      <c r="F781" s="39">
        <v>800</v>
      </c>
    </row>
    <row r="782" spans="2:6" x14ac:dyDescent="0.25">
      <c r="B782" s="37" t="s">
        <v>1554</v>
      </c>
      <c r="C782" s="38" t="s">
        <v>1605</v>
      </c>
      <c r="D782" s="38" t="s">
        <v>1606</v>
      </c>
      <c r="E782" s="38">
        <v>1000</v>
      </c>
      <c r="F782" s="39">
        <v>500</v>
      </c>
    </row>
    <row r="783" spans="2:6" x14ac:dyDescent="0.25">
      <c r="B783" s="37" t="s">
        <v>1554</v>
      </c>
      <c r="C783" s="38" t="s">
        <v>1607</v>
      </c>
      <c r="D783" s="38" t="s">
        <v>1608</v>
      </c>
      <c r="E783" s="38">
        <v>200</v>
      </c>
      <c r="F783" s="39">
        <v>150</v>
      </c>
    </row>
    <row r="784" spans="2:6" ht="15.75" thickBot="1" x14ac:dyDescent="0.3">
      <c r="B784" s="41" t="s">
        <v>1554</v>
      </c>
      <c r="C784" s="42" t="s">
        <v>578</v>
      </c>
      <c r="D784" s="42" t="s">
        <v>1609</v>
      </c>
      <c r="E784" s="42">
        <v>900</v>
      </c>
      <c r="F784" s="43">
        <v>100</v>
      </c>
    </row>
    <row r="785" spans="2:6" ht="15.75" thickBot="1" x14ac:dyDescent="0.3">
      <c r="B785" s="38"/>
      <c r="C785" s="38"/>
      <c r="D785" s="38"/>
      <c r="E785" s="46">
        <f>SUM(E755:E784)</f>
        <v>13791</v>
      </c>
      <c r="F785" s="38"/>
    </row>
    <row r="786" spans="2:6" ht="15.75" thickBot="1" x14ac:dyDescent="0.3">
      <c r="B786" s="38"/>
      <c r="C786" s="38"/>
      <c r="D786" s="38"/>
      <c r="E786" s="38"/>
      <c r="F786" s="38"/>
    </row>
    <row r="787" spans="2:6" x14ac:dyDescent="0.25">
      <c r="B787" s="34" t="s">
        <v>1610</v>
      </c>
      <c r="C787" s="35" t="s">
        <v>1611</v>
      </c>
      <c r="D787" s="35" t="s">
        <v>1612</v>
      </c>
      <c r="E787" s="35">
        <v>44</v>
      </c>
      <c r="F787" s="36">
        <v>44</v>
      </c>
    </row>
    <row r="788" spans="2:6" ht="15.75" thickBot="1" x14ac:dyDescent="0.3">
      <c r="B788" s="41" t="s">
        <v>1610</v>
      </c>
      <c r="C788" s="42" t="s">
        <v>1613</v>
      </c>
      <c r="D788" s="42" t="s">
        <v>1614</v>
      </c>
      <c r="E788" s="42">
        <v>125</v>
      </c>
      <c r="F788" s="43">
        <v>75</v>
      </c>
    </row>
    <row r="789" spans="2:6" ht="15.75" thickBot="1" x14ac:dyDescent="0.3">
      <c r="B789" s="38"/>
      <c r="C789" s="38"/>
      <c r="D789" s="38"/>
      <c r="E789" s="46">
        <f>SUM(E787:E788)</f>
        <v>169</v>
      </c>
      <c r="F789" s="38"/>
    </row>
    <row r="790" spans="2:6" ht="15.75" thickBot="1" x14ac:dyDescent="0.3">
      <c r="B790" s="38"/>
      <c r="C790" s="38"/>
      <c r="D790" s="38"/>
      <c r="E790" s="38"/>
      <c r="F790" s="38"/>
    </row>
    <row r="791" spans="2:6" x14ac:dyDescent="0.25">
      <c r="B791" s="34" t="s">
        <v>1615</v>
      </c>
      <c r="C791" s="35" t="s">
        <v>1616</v>
      </c>
      <c r="D791" s="35" t="s">
        <v>1617</v>
      </c>
      <c r="E791" s="35">
        <v>500</v>
      </c>
      <c r="F791" s="36">
        <v>150</v>
      </c>
    </row>
    <row r="792" spans="2:6" x14ac:dyDescent="0.25">
      <c r="B792" s="37" t="s">
        <v>1615</v>
      </c>
      <c r="C792" s="38" t="s">
        <v>1618</v>
      </c>
      <c r="D792" s="38" t="s">
        <v>1619</v>
      </c>
      <c r="E792" s="38">
        <v>700</v>
      </c>
      <c r="F792" s="39">
        <v>700</v>
      </c>
    </row>
    <row r="793" spans="2:6" x14ac:dyDescent="0.25">
      <c r="B793" s="37" t="s">
        <v>1615</v>
      </c>
      <c r="C793" s="38" t="s">
        <v>1620</v>
      </c>
      <c r="D793" s="38" t="s">
        <v>1621</v>
      </c>
      <c r="E793" s="38">
        <v>200</v>
      </c>
      <c r="F793" s="39">
        <v>100</v>
      </c>
    </row>
    <row r="794" spans="2:6" x14ac:dyDescent="0.25">
      <c r="B794" s="37" t="s">
        <v>1615</v>
      </c>
      <c r="C794" s="38" t="s">
        <v>1521</v>
      </c>
      <c r="D794" s="38" t="s">
        <v>1622</v>
      </c>
      <c r="E794" s="38">
        <v>1200</v>
      </c>
      <c r="F794" s="39">
        <v>2200</v>
      </c>
    </row>
    <row r="795" spans="2:6" x14ac:dyDescent="0.25">
      <c r="B795" s="37" t="s">
        <v>1615</v>
      </c>
      <c r="C795" s="38" t="s">
        <v>1623</v>
      </c>
      <c r="D795" s="38" t="s">
        <v>1624</v>
      </c>
      <c r="E795" s="38">
        <v>300</v>
      </c>
      <c r="F795" s="39">
        <v>180</v>
      </c>
    </row>
    <row r="796" spans="2:6" x14ac:dyDescent="0.25">
      <c r="B796" s="37" t="s">
        <v>1615</v>
      </c>
      <c r="C796" s="38" t="s">
        <v>219</v>
      </c>
      <c r="D796" s="38" t="s">
        <v>1625</v>
      </c>
      <c r="E796" s="38">
        <v>200</v>
      </c>
      <c r="F796" s="39">
        <v>100</v>
      </c>
    </row>
    <row r="797" spans="2:6" x14ac:dyDescent="0.25">
      <c r="B797" s="37" t="s">
        <v>1615</v>
      </c>
      <c r="C797" s="38" t="s">
        <v>1626</v>
      </c>
      <c r="D797" s="38" t="s">
        <v>1627</v>
      </c>
      <c r="E797" s="38">
        <v>200</v>
      </c>
      <c r="F797" s="39">
        <v>100</v>
      </c>
    </row>
    <row r="798" spans="2:6" x14ac:dyDescent="0.25">
      <c r="B798" s="37" t="s">
        <v>1615</v>
      </c>
      <c r="C798" s="38" t="s">
        <v>1628</v>
      </c>
      <c r="D798" s="38" t="s">
        <v>1629</v>
      </c>
      <c r="E798" s="38">
        <v>80</v>
      </c>
      <c r="F798" s="39">
        <v>44</v>
      </c>
    </row>
    <row r="799" spans="2:6" x14ac:dyDescent="0.25">
      <c r="B799" s="37" t="s">
        <v>1615</v>
      </c>
      <c r="C799" s="38" t="s">
        <v>1630</v>
      </c>
      <c r="D799" s="38" t="s">
        <v>1631</v>
      </c>
      <c r="E799" s="38">
        <v>550</v>
      </c>
      <c r="F799" s="39">
        <v>300</v>
      </c>
    </row>
    <row r="800" spans="2:6" x14ac:dyDescent="0.25">
      <c r="B800" s="37" t="s">
        <v>1615</v>
      </c>
      <c r="C800" s="38" t="s">
        <v>1632</v>
      </c>
      <c r="D800" s="38" t="s">
        <v>1633</v>
      </c>
      <c r="E800" s="38">
        <v>40</v>
      </c>
      <c r="F800" s="39">
        <v>60</v>
      </c>
    </row>
    <row r="801" spans="2:6" x14ac:dyDescent="0.25">
      <c r="B801" s="37" t="s">
        <v>1615</v>
      </c>
      <c r="C801" s="38" t="s">
        <v>1634</v>
      </c>
      <c r="D801" s="38" t="s">
        <v>1635</v>
      </c>
      <c r="E801" s="38">
        <v>150</v>
      </c>
      <c r="F801" s="39">
        <v>250</v>
      </c>
    </row>
    <row r="802" spans="2:6" x14ac:dyDescent="0.25">
      <c r="B802" s="37" t="s">
        <v>1615</v>
      </c>
      <c r="C802" s="38" t="s">
        <v>1636</v>
      </c>
      <c r="D802" s="38" t="s">
        <v>1637</v>
      </c>
      <c r="E802" s="38">
        <v>300</v>
      </c>
      <c r="F802" s="39">
        <v>300</v>
      </c>
    </row>
    <row r="803" spans="2:6" x14ac:dyDescent="0.25">
      <c r="B803" s="37" t="s">
        <v>1615</v>
      </c>
      <c r="C803" s="38" t="s">
        <v>1638</v>
      </c>
      <c r="D803" s="38" t="s">
        <v>1639</v>
      </c>
      <c r="E803" s="38">
        <v>220</v>
      </c>
      <c r="F803" s="39">
        <v>130</v>
      </c>
    </row>
    <row r="804" spans="2:6" x14ac:dyDescent="0.25">
      <c r="B804" s="37" t="s">
        <v>1615</v>
      </c>
      <c r="C804" s="38" t="s">
        <v>1640</v>
      </c>
      <c r="D804" s="38" t="s">
        <v>1641</v>
      </c>
      <c r="E804" s="38">
        <v>400</v>
      </c>
      <c r="F804" s="39">
        <v>300</v>
      </c>
    </row>
    <row r="805" spans="2:6" x14ac:dyDescent="0.25">
      <c r="B805" s="37" t="s">
        <v>1615</v>
      </c>
      <c r="C805" s="38" t="s">
        <v>578</v>
      </c>
      <c r="D805" s="38" t="s">
        <v>1642</v>
      </c>
      <c r="E805" s="38">
        <v>425</v>
      </c>
      <c r="F805" s="39">
        <v>100</v>
      </c>
    </row>
    <row r="806" spans="2:6" ht="15.75" thickBot="1" x14ac:dyDescent="0.3">
      <c r="B806" s="41" t="s">
        <v>1615</v>
      </c>
      <c r="C806" s="42" t="s">
        <v>1643</v>
      </c>
      <c r="D806" s="42" t="s">
        <v>1644</v>
      </c>
      <c r="E806" s="42">
        <v>150</v>
      </c>
      <c r="F806" s="43">
        <v>100</v>
      </c>
    </row>
    <row r="807" spans="2:6" ht="15.75" thickBot="1" x14ac:dyDescent="0.3">
      <c r="B807" s="38"/>
      <c r="C807" s="38"/>
      <c r="D807" s="38"/>
      <c r="E807" s="46">
        <f>SUM(E791:E806)</f>
        <v>5615</v>
      </c>
      <c r="F807" s="38"/>
    </row>
    <row r="808" spans="2:6" ht="15.75" thickBot="1" x14ac:dyDescent="0.3">
      <c r="B808" s="38"/>
      <c r="C808" s="38"/>
      <c r="D808" s="38"/>
      <c r="E808" s="38"/>
      <c r="F808" s="38"/>
    </row>
    <row r="809" spans="2:6" x14ac:dyDescent="0.25">
      <c r="B809" s="34" t="s">
        <v>1645</v>
      </c>
      <c r="C809" s="35" t="s">
        <v>1646</v>
      </c>
      <c r="D809" s="35" t="s">
        <v>1647</v>
      </c>
      <c r="E809" s="35">
        <v>100</v>
      </c>
      <c r="F809" s="36">
        <v>40</v>
      </c>
    </row>
    <row r="810" spans="2:6" x14ac:dyDescent="0.25">
      <c r="B810" s="37" t="s">
        <v>1645</v>
      </c>
      <c r="C810" s="38" t="s">
        <v>1648</v>
      </c>
      <c r="D810" s="38" t="s">
        <v>1649</v>
      </c>
      <c r="E810" s="38">
        <v>100</v>
      </c>
      <c r="F810" s="39">
        <v>35</v>
      </c>
    </row>
    <row r="811" spans="2:6" x14ac:dyDescent="0.25">
      <c r="B811" s="37" t="s">
        <v>1645</v>
      </c>
      <c r="C811" s="38" t="s">
        <v>1650</v>
      </c>
      <c r="D811" s="38" t="s">
        <v>1651</v>
      </c>
      <c r="E811" s="38">
        <v>120</v>
      </c>
      <c r="F811" s="39">
        <v>45</v>
      </c>
    </row>
    <row r="812" spans="2:6" x14ac:dyDescent="0.25">
      <c r="B812" s="37" t="s">
        <v>1645</v>
      </c>
      <c r="C812" s="38" t="s">
        <v>1652</v>
      </c>
      <c r="D812" s="38" t="s">
        <v>1653</v>
      </c>
      <c r="E812" s="38">
        <v>22</v>
      </c>
      <c r="F812" s="39">
        <v>22</v>
      </c>
    </row>
    <row r="813" spans="2:6" x14ac:dyDescent="0.25">
      <c r="B813" s="37" t="s">
        <v>1645</v>
      </c>
      <c r="C813" s="38" t="s">
        <v>1654</v>
      </c>
      <c r="D813" s="38" t="s">
        <v>1655</v>
      </c>
      <c r="E813" s="38">
        <v>100</v>
      </c>
      <c r="F813" s="39">
        <v>22</v>
      </c>
    </row>
    <row r="814" spans="2:6" x14ac:dyDescent="0.25">
      <c r="B814" s="37" t="s">
        <v>1645</v>
      </c>
      <c r="C814" s="38" t="s">
        <v>1656</v>
      </c>
      <c r="D814" s="38" t="s">
        <v>1657</v>
      </c>
      <c r="E814" s="38">
        <v>150</v>
      </c>
      <c r="F814" s="39">
        <v>66</v>
      </c>
    </row>
    <row r="815" spans="2:6" ht="15.75" thickBot="1" x14ac:dyDescent="0.3">
      <c r="B815" s="41" t="s">
        <v>1645</v>
      </c>
      <c r="C815" s="42" t="s">
        <v>576</v>
      </c>
      <c r="D815" s="42" t="s">
        <v>1658</v>
      </c>
      <c r="E815" s="42">
        <v>22</v>
      </c>
      <c r="F815" s="43">
        <v>22</v>
      </c>
    </row>
    <row r="816" spans="2:6" ht="15.75" thickBot="1" x14ac:dyDescent="0.3">
      <c r="B816" s="38"/>
      <c r="C816" s="38"/>
      <c r="D816" s="38"/>
      <c r="E816" s="46">
        <f>SUM(E809:E815)</f>
        <v>614</v>
      </c>
      <c r="F816" s="38"/>
    </row>
    <row r="817" spans="2:6" ht="15.75" thickBot="1" x14ac:dyDescent="0.3">
      <c r="B817" s="38"/>
      <c r="C817" s="38"/>
      <c r="D817" s="38"/>
      <c r="E817" s="38"/>
      <c r="F817" s="38"/>
    </row>
    <row r="818" spans="2:6" x14ac:dyDescent="0.25">
      <c r="B818" s="34" t="s">
        <v>1659</v>
      </c>
      <c r="C818" s="35" t="s">
        <v>211</v>
      </c>
      <c r="D818" s="35" t="s">
        <v>1660</v>
      </c>
      <c r="E818" s="35">
        <v>44</v>
      </c>
      <c r="F818" s="36">
        <v>60</v>
      </c>
    </row>
    <row r="819" spans="2:6" x14ac:dyDescent="0.25">
      <c r="B819" s="37" t="s">
        <v>1659</v>
      </c>
      <c r="C819" s="38" t="s">
        <v>1661</v>
      </c>
      <c r="D819" s="38" t="s">
        <v>1662</v>
      </c>
      <c r="E819" s="38">
        <v>200</v>
      </c>
      <c r="F819" s="39">
        <v>44</v>
      </c>
    </row>
    <row r="820" spans="2:6" x14ac:dyDescent="0.25">
      <c r="B820" s="37" t="s">
        <v>1659</v>
      </c>
      <c r="C820" s="38" t="s">
        <v>213</v>
      </c>
      <c r="D820" s="38" t="s">
        <v>1663</v>
      </c>
      <c r="E820" s="38">
        <v>1200</v>
      </c>
      <c r="F820" s="39">
        <v>1200</v>
      </c>
    </row>
    <row r="821" spans="2:6" x14ac:dyDescent="0.25">
      <c r="B821" s="37" t="s">
        <v>1659</v>
      </c>
      <c r="C821" s="38" t="s">
        <v>1664</v>
      </c>
      <c r="D821" s="38" t="s">
        <v>1665</v>
      </c>
      <c r="E821" s="38">
        <v>150</v>
      </c>
      <c r="F821" s="39">
        <v>150</v>
      </c>
    </row>
    <row r="822" spans="2:6" x14ac:dyDescent="0.25">
      <c r="B822" s="37" t="s">
        <v>1659</v>
      </c>
      <c r="C822" s="38" t="s">
        <v>1521</v>
      </c>
      <c r="D822" s="38" t="s">
        <v>1666</v>
      </c>
      <c r="E822" s="38">
        <v>50</v>
      </c>
      <c r="F822" s="39">
        <v>100</v>
      </c>
    </row>
    <row r="823" spans="2:6" x14ac:dyDescent="0.25">
      <c r="B823" s="37" t="s">
        <v>1659</v>
      </c>
      <c r="C823" s="38" t="s">
        <v>1667</v>
      </c>
      <c r="D823" s="38" t="s">
        <v>1668</v>
      </c>
      <c r="E823" s="38">
        <v>25</v>
      </c>
      <c r="F823" s="39">
        <v>50</v>
      </c>
    </row>
    <row r="824" spans="2:6" x14ac:dyDescent="0.25">
      <c r="B824" s="37" t="s">
        <v>1659</v>
      </c>
      <c r="C824" s="38" t="s">
        <v>508</v>
      </c>
      <c r="D824" s="38" t="s">
        <v>1669</v>
      </c>
      <c r="E824" s="38">
        <v>110</v>
      </c>
      <c r="F824" s="39">
        <v>150</v>
      </c>
    </row>
    <row r="825" spans="2:6" x14ac:dyDescent="0.25">
      <c r="B825" s="37" t="s">
        <v>1659</v>
      </c>
      <c r="C825" s="38" t="s">
        <v>1670</v>
      </c>
      <c r="D825" s="38" t="s">
        <v>1671</v>
      </c>
      <c r="E825" s="38">
        <v>400</v>
      </c>
      <c r="F825" s="39">
        <v>400</v>
      </c>
    </row>
    <row r="826" spans="2:6" x14ac:dyDescent="0.25">
      <c r="B826" s="37" t="s">
        <v>1659</v>
      </c>
      <c r="C826" s="38" t="s">
        <v>1672</v>
      </c>
      <c r="D826" s="38" t="s">
        <v>1673</v>
      </c>
      <c r="E826" s="38">
        <v>44</v>
      </c>
      <c r="F826" s="39">
        <v>44</v>
      </c>
    </row>
    <row r="827" spans="2:6" ht="15.75" thickBot="1" x14ac:dyDescent="0.3">
      <c r="B827" s="41" t="s">
        <v>1659</v>
      </c>
      <c r="C827" s="42" t="s">
        <v>1674</v>
      </c>
      <c r="D827" s="42" t="s">
        <v>1675</v>
      </c>
      <c r="E827" s="42">
        <v>450</v>
      </c>
      <c r="F827" s="43">
        <v>200</v>
      </c>
    </row>
    <row r="828" spans="2:6" ht="15.75" thickBot="1" x14ac:dyDescent="0.3">
      <c r="B828" s="38"/>
      <c r="C828" s="38"/>
      <c r="D828" s="38"/>
      <c r="E828" s="46">
        <f>SUM(E818:E827)</f>
        <v>2673</v>
      </c>
      <c r="F828" s="38"/>
    </row>
    <row r="829" spans="2:6" ht="15.75" thickBot="1" x14ac:dyDescent="0.3">
      <c r="B829" s="38"/>
      <c r="C829" s="38"/>
      <c r="D829" s="38"/>
      <c r="E829" s="38"/>
      <c r="F829" s="38"/>
    </row>
    <row r="830" spans="2:6" x14ac:dyDescent="0.25">
      <c r="B830" s="34" t="s">
        <v>1676</v>
      </c>
      <c r="C830" s="35" t="s">
        <v>1677</v>
      </c>
      <c r="D830" s="35" t="s">
        <v>1678</v>
      </c>
      <c r="E830" s="35">
        <v>22</v>
      </c>
      <c r="F830" s="36">
        <v>22</v>
      </c>
    </row>
    <row r="831" spans="2:6" x14ac:dyDescent="0.25">
      <c r="B831" s="37" t="s">
        <v>1676</v>
      </c>
      <c r="C831" s="38" t="s">
        <v>1652</v>
      </c>
      <c r="D831" s="38" t="s">
        <v>1679</v>
      </c>
      <c r="E831" s="38">
        <v>175</v>
      </c>
      <c r="F831" s="39">
        <v>80</v>
      </c>
    </row>
    <row r="832" spans="2:6" ht="15.75" thickBot="1" x14ac:dyDescent="0.3">
      <c r="B832" s="41" t="s">
        <v>1676</v>
      </c>
      <c r="C832" s="42" t="s">
        <v>1680</v>
      </c>
      <c r="D832" s="42" t="s">
        <v>1681</v>
      </c>
      <c r="E832" s="42">
        <v>450</v>
      </c>
      <c r="F832" s="43">
        <v>200</v>
      </c>
    </row>
    <row r="833" spans="2:6" ht="15.75" thickBot="1" x14ac:dyDescent="0.3">
      <c r="B833" s="44"/>
      <c r="C833" s="38"/>
      <c r="D833" s="38"/>
      <c r="E833" s="38"/>
      <c r="F833" s="38"/>
    </row>
    <row r="834" spans="2:6" ht="15.75" thickBot="1" x14ac:dyDescent="0.3">
      <c r="B834" s="31" t="s">
        <v>0</v>
      </c>
      <c r="C834" s="32" t="s">
        <v>200</v>
      </c>
      <c r="D834" s="32" t="s">
        <v>201</v>
      </c>
      <c r="E834" s="32" t="s">
        <v>202</v>
      </c>
      <c r="F834" s="33" t="s">
        <v>203</v>
      </c>
    </row>
    <row r="835" spans="2:6" x14ac:dyDescent="0.25">
      <c r="B835" s="34" t="s">
        <v>1676</v>
      </c>
      <c r="C835" s="35" t="s">
        <v>612</v>
      </c>
      <c r="D835" s="35" t="s">
        <v>1682</v>
      </c>
      <c r="E835" s="35">
        <v>44</v>
      </c>
      <c r="F835" s="36">
        <v>44</v>
      </c>
    </row>
    <row r="836" spans="2:6" x14ac:dyDescent="0.25">
      <c r="B836" s="37" t="s">
        <v>1676</v>
      </c>
      <c r="C836" s="38" t="s">
        <v>1683</v>
      </c>
      <c r="D836" s="38" t="s">
        <v>1684</v>
      </c>
      <c r="E836" s="38">
        <v>400</v>
      </c>
      <c r="F836" s="39">
        <v>160</v>
      </c>
    </row>
    <row r="837" spans="2:6" x14ac:dyDescent="0.25">
      <c r="B837" s="37" t="s">
        <v>1676</v>
      </c>
      <c r="C837" s="38" t="s">
        <v>542</v>
      </c>
      <c r="D837" s="38" t="s">
        <v>1685</v>
      </c>
      <c r="E837" s="38">
        <v>75</v>
      </c>
      <c r="F837" s="39">
        <v>50</v>
      </c>
    </row>
    <row r="838" spans="2:6" x14ac:dyDescent="0.25">
      <c r="B838" s="37" t="s">
        <v>1676</v>
      </c>
      <c r="C838" s="38" t="s">
        <v>1240</v>
      </c>
      <c r="D838" s="38" t="s">
        <v>1686</v>
      </c>
      <c r="E838" s="38">
        <v>300</v>
      </c>
      <c r="F838" s="39">
        <v>300</v>
      </c>
    </row>
    <row r="839" spans="2:6" x14ac:dyDescent="0.25">
      <c r="B839" s="37" t="s">
        <v>1676</v>
      </c>
      <c r="C839" s="38" t="s">
        <v>1687</v>
      </c>
      <c r="D839" s="38" t="s">
        <v>1688</v>
      </c>
      <c r="E839" s="38">
        <v>70</v>
      </c>
      <c r="F839" s="39">
        <v>70</v>
      </c>
    </row>
    <row r="840" spans="2:6" x14ac:dyDescent="0.25">
      <c r="B840" s="37" t="s">
        <v>1676</v>
      </c>
      <c r="C840" s="38" t="s">
        <v>1689</v>
      </c>
      <c r="D840" s="38" t="s">
        <v>1690</v>
      </c>
      <c r="E840" s="38">
        <v>75</v>
      </c>
      <c r="F840" s="39">
        <v>50</v>
      </c>
    </row>
    <row r="841" spans="2:6" ht="15.75" thickBot="1" x14ac:dyDescent="0.3">
      <c r="B841" s="41" t="s">
        <v>1676</v>
      </c>
      <c r="C841" s="42" t="s">
        <v>978</v>
      </c>
      <c r="D841" s="42" t="s">
        <v>1691</v>
      </c>
      <c r="E841" s="42">
        <v>150</v>
      </c>
      <c r="F841" s="43">
        <v>60</v>
      </c>
    </row>
    <row r="842" spans="2:6" ht="15.75" thickBot="1" x14ac:dyDescent="0.3">
      <c r="B842" s="38"/>
      <c r="C842" s="38"/>
      <c r="D842" s="38"/>
      <c r="E842" s="46">
        <f>SUM(E830:E841)</f>
        <v>1761</v>
      </c>
      <c r="F842" s="38"/>
    </row>
    <row r="843" spans="2:6" ht="15.75" thickBot="1" x14ac:dyDescent="0.3">
      <c r="B843" s="38"/>
      <c r="C843" s="38"/>
      <c r="D843" s="38"/>
      <c r="E843" s="38"/>
      <c r="F843" s="38"/>
    </row>
    <row r="844" spans="2:6" x14ac:dyDescent="0.25">
      <c r="B844" s="34" t="s">
        <v>1692</v>
      </c>
      <c r="C844" s="35" t="s">
        <v>885</v>
      </c>
      <c r="D844" s="35" t="s">
        <v>1693</v>
      </c>
      <c r="E844" s="35">
        <v>100</v>
      </c>
      <c r="F844" s="36">
        <v>60</v>
      </c>
    </row>
    <row r="845" spans="2:6" x14ac:dyDescent="0.25">
      <c r="B845" s="37" t="s">
        <v>1692</v>
      </c>
      <c r="C845" s="38" t="s">
        <v>1694</v>
      </c>
      <c r="D845" s="38" t="s">
        <v>1695</v>
      </c>
      <c r="E845" s="38">
        <v>200</v>
      </c>
      <c r="F845" s="39">
        <v>150</v>
      </c>
    </row>
    <row r="846" spans="2:6" x14ac:dyDescent="0.25">
      <c r="B846" s="37" t="s">
        <v>1692</v>
      </c>
      <c r="C846" s="38" t="s">
        <v>1696</v>
      </c>
      <c r="D846" s="38" t="s">
        <v>1697</v>
      </c>
      <c r="E846" s="38">
        <v>500</v>
      </c>
      <c r="F846" s="39">
        <v>250</v>
      </c>
    </row>
    <row r="847" spans="2:6" x14ac:dyDescent="0.25">
      <c r="B847" s="37" t="s">
        <v>1692</v>
      </c>
      <c r="C847" s="38" t="s">
        <v>1698</v>
      </c>
      <c r="D847" s="38" t="s">
        <v>1699</v>
      </c>
      <c r="E847" s="38">
        <v>35</v>
      </c>
      <c r="F847" s="39">
        <v>100</v>
      </c>
    </row>
    <row r="848" spans="2:6" x14ac:dyDescent="0.25">
      <c r="B848" s="37" t="s">
        <v>1692</v>
      </c>
      <c r="C848" s="38" t="s">
        <v>392</v>
      </c>
      <c r="D848" s="38" t="s">
        <v>1700</v>
      </c>
      <c r="E848" s="38">
        <v>500</v>
      </c>
      <c r="F848" s="39">
        <v>250</v>
      </c>
    </row>
    <row r="849" spans="2:6" x14ac:dyDescent="0.25">
      <c r="B849" s="37" t="s">
        <v>1692</v>
      </c>
      <c r="C849" s="38" t="s">
        <v>1701</v>
      </c>
      <c r="D849" s="38" t="s">
        <v>1702</v>
      </c>
      <c r="E849" s="38">
        <v>80</v>
      </c>
      <c r="F849" s="39">
        <v>80</v>
      </c>
    </row>
    <row r="850" spans="2:6" x14ac:dyDescent="0.25">
      <c r="B850" s="37" t="s">
        <v>1692</v>
      </c>
      <c r="C850" s="38" t="s">
        <v>1703</v>
      </c>
      <c r="D850" s="38" t="s">
        <v>1704</v>
      </c>
      <c r="E850" s="38">
        <v>100</v>
      </c>
      <c r="F850" s="39">
        <v>50</v>
      </c>
    </row>
    <row r="851" spans="2:6" x14ac:dyDescent="0.25">
      <c r="B851" s="37" t="s">
        <v>1692</v>
      </c>
      <c r="C851" s="38" t="s">
        <v>1705</v>
      </c>
      <c r="D851" s="38" t="s">
        <v>1706</v>
      </c>
      <c r="E851" s="38">
        <v>100</v>
      </c>
      <c r="F851" s="39">
        <v>50</v>
      </c>
    </row>
    <row r="852" spans="2:6" x14ac:dyDescent="0.25">
      <c r="B852" s="37" t="s">
        <v>1692</v>
      </c>
      <c r="C852" s="38" t="s">
        <v>1707</v>
      </c>
      <c r="D852" s="38" t="s">
        <v>1708</v>
      </c>
      <c r="E852" s="38">
        <v>250</v>
      </c>
      <c r="F852" s="39">
        <v>250</v>
      </c>
    </row>
    <row r="853" spans="2:6" x14ac:dyDescent="0.25">
      <c r="B853" s="37" t="s">
        <v>1692</v>
      </c>
      <c r="C853" s="38" t="s">
        <v>1709</v>
      </c>
      <c r="D853" s="38" t="s">
        <v>1710</v>
      </c>
      <c r="E853" s="38">
        <v>75</v>
      </c>
      <c r="F853" s="39">
        <v>75</v>
      </c>
    </row>
    <row r="854" spans="2:6" x14ac:dyDescent="0.25">
      <c r="B854" s="37" t="s">
        <v>1692</v>
      </c>
      <c r="C854" s="38" t="s">
        <v>1711</v>
      </c>
      <c r="D854" s="38" t="s">
        <v>1712</v>
      </c>
      <c r="E854" s="38">
        <v>35</v>
      </c>
      <c r="F854" s="39">
        <v>50</v>
      </c>
    </row>
    <row r="855" spans="2:6" x14ac:dyDescent="0.25">
      <c r="B855" s="37" t="s">
        <v>1692</v>
      </c>
      <c r="C855" s="38" t="s">
        <v>1713</v>
      </c>
      <c r="D855" s="38" t="s">
        <v>1714</v>
      </c>
      <c r="E855" s="38">
        <v>66</v>
      </c>
      <c r="F855" s="39">
        <v>44</v>
      </c>
    </row>
    <row r="856" spans="2:6" x14ac:dyDescent="0.25">
      <c r="B856" s="37" t="s">
        <v>1692</v>
      </c>
      <c r="C856" s="38" t="s">
        <v>1715</v>
      </c>
      <c r="D856" s="38" t="s">
        <v>1716</v>
      </c>
      <c r="E856" s="38">
        <v>750</v>
      </c>
      <c r="F856" s="39">
        <v>120</v>
      </c>
    </row>
    <row r="857" spans="2:6" x14ac:dyDescent="0.25">
      <c r="B857" s="37" t="s">
        <v>1692</v>
      </c>
      <c r="C857" s="38" t="s">
        <v>1717</v>
      </c>
      <c r="D857" s="38" t="s">
        <v>1718</v>
      </c>
      <c r="E857" s="38">
        <v>275</v>
      </c>
      <c r="F857" s="39">
        <v>150</v>
      </c>
    </row>
    <row r="858" spans="2:6" x14ac:dyDescent="0.25">
      <c r="B858" s="37" t="s">
        <v>1692</v>
      </c>
      <c r="C858" s="38" t="s">
        <v>1719</v>
      </c>
      <c r="D858" s="38" t="s">
        <v>1720</v>
      </c>
      <c r="E858" s="38">
        <v>300</v>
      </c>
      <c r="F858" s="39">
        <v>100</v>
      </c>
    </row>
    <row r="859" spans="2:6" x14ac:dyDescent="0.25">
      <c r="B859" s="37" t="s">
        <v>1692</v>
      </c>
      <c r="C859" s="38" t="s">
        <v>1630</v>
      </c>
      <c r="D859" s="38" t="s">
        <v>1721</v>
      </c>
      <c r="E859" s="38">
        <v>60</v>
      </c>
      <c r="F859" s="39">
        <v>45</v>
      </c>
    </row>
    <row r="860" spans="2:6" x14ac:dyDescent="0.25">
      <c r="B860" s="37" t="s">
        <v>1692</v>
      </c>
      <c r="C860" s="38" t="s">
        <v>1722</v>
      </c>
      <c r="D860" s="38" t="s">
        <v>1723</v>
      </c>
      <c r="E860" s="38">
        <v>150</v>
      </c>
      <c r="F860" s="39">
        <v>100</v>
      </c>
    </row>
    <row r="861" spans="2:6" x14ac:dyDescent="0.25">
      <c r="B861" s="37" t="s">
        <v>1692</v>
      </c>
      <c r="C861" s="38" t="s">
        <v>1724</v>
      </c>
      <c r="D861" s="38" t="s">
        <v>1725</v>
      </c>
      <c r="E861" s="38">
        <v>200</v>
      </c>
      <c r="F861" s="39">
        <v>45</v>
      </c>
    </row>
    <row r="862" spans="2:6" ht="15.75" thickBot="1" x14ac:dyDescent="0.3">
      <c r="B862" s="41" t="s">
        <v>1692</v>
      </c>
      <c r="C862" s="42" t="s">
        <v>434</v>
      </c>
      <c r="D862" s="42" t="s">
        <v>1726</v>
      </c>
      <c r="E862" s="42">
        <v>2000</v>
      </c>
      <c r="F862" s="43">
        <v>400</v>
      </c>
    </row>
    <row r="863" spans="2:6" ht="15.75" thickBot="1" x14ac:dyDescent="0.3">
      <c r="B863" s="38"/>
      <c r="C863" s="38"/>
      <c r="D863" s="38"/>
      <c r="E863" s="46">
        <f>SUM(E844:E862)</f>
        <v>5776</v>
      </c>
      <c r="F863" s="38"/>
    </row>
    <row r="864" spans="2:6" ht="15.75" thickBot="1" x14ac:dyDescent="0.3">
      <c r="B864" s="38"/>
      <c r="C864" s="38"/>
      <c r="D864" s="38"/>
      <c r="E864" s="38"/>
      <c r="F864" s="38"/>
    </row>
    <row r="865" spans="2:6" x14ac:dyDescent="0.25">
      <c r="B865" s="34" t="s">
        <v>1727</v>
      </c>
      <c r="C865" s="35" t="s">
        <v>1109</v>
      </c>
      <c r="D865" s="35" t="s">
        <v>1728</v>
      </c>
      <c r="E865" s="35">
        <v>25</v>
      </c>
      <c r="F865" s="36">
        <v>25</v>
      </c>
    </row>
    <row r="866" spans="2:6" x14ac:dyDescent="0.25">
      <c r="B866" s="37" t="s">
        <v>1727</v>
      </c>
      <c r="C866" s="38" t="s">
        <v>1729</v>
      </c>
      <c r="D866" s="38" t="s">
        <v>1730</v>
      </c>
      <c r="E866" s="38">
        <v>300</v>
      </c>
      <c r="F866" s="39">
        <v>100</v>
      </c>
    </row>
    <row r="867" spans="2:6" x14ac:dyDescent="0.25">
      <c r="B867" s="37" t="s">
        <v>1727</v>
      </c>
      <c r="C867" s="38" t="s">
        <v>1731</v>
      </c>
      <c r="D867" s="38" t="s">
        <v>1732</v>
      </c>
      <c r="E867" s="38">
        <v>250</v>
      </c>
      <c r="F867" s="39">
        <v>50</v>
      </c>
    </row>
    <row r="868" spans="2:6" x14ac:dyDescent="0.25">
      <c r="B868" s="37" t="s">
        <v>1727</v>
      </c>
      <c r="C868" s="38" t="s">
        <v>1733</v>
      </c>
      <c r="D868" s="38" t="s">
        <v>1734</v>
      </c>
      <c r="E868" s="38">
        <v>550</v>
      </c>
      <c r="F868" s="39">
        <v>200</v>
      </c>
    </row>
    <row r="869" spans="2:6" x14ac:dyDescent="0.25">
      <c r="B869" s="37" t="s">
        <v>1727</v>
      </c>
      <c r="C869" s="38" t="s">
        <v>1735</v>
      </c>
      <c r="D869" s="38" t="s">
        <v>1736</v>
      </c>
      <c r="E869" s="38">
        <v>120</v>
      </c>
      <c r="F869" s="39">
        <v>50</v>
      </c>
    </row>
    <row r="870" spans="2:6" ht="30" x14ac:dyDescent="0.25">
      <c r="B870" s="37" t="s">
        <v>1727</v>
      </c>
      <c r="C870" s="38" t="s">
        <v>1737</v>
      </c>
      <c r="D870" s="38" t="s">
        <v>1738</v>
      </c>
      <c r="E870" s="38">
        <v>66</v>
      </c>
      <c r="F870" s="39">
        <v>66</v>
      </c>
    </row>
    <row r="871" spans="2:6" x14ac:dyDescent="0.25">
      <c r="B871" s="37" t="s">
        <v>1727</v>
      </c>
      <c r="C871" s="38" t="s">
        <v>1739</v>
      </c>
      <c r="D871" s="38" t="s">
        <v>1740</v>
      </c>
      <c r="E871" s="38">
        <v>200</v>
      </c>
      <c r="F871" s="39">
        <v>44</v>
      </c>
    </row>
    <row r="872" spans="2:6" x14ac:dyDescent="0.25">
      <c r="B872" s="37" t="s">
        <v>1727</v>
      </c>
      <c r="C872" s="38" t="s">
        <v>1741</v>
      </c>
      <c r="D872" s="38" t="s">
        <v>1742</v>
      </c>
      <c r="E872" s="38">
        <v>140</v>
      </c>
      <c r="F872" s="39">
        <v>40</v>
      </c>
    </row>
    <row r="873" spans="2:6" x14ac:dyDescent="0.25">
      <c r="B873" s="37" t="s">
        <v>1727</v>
      </c>
      <c r="C873" s="38" t="s">
        <v>1743</v>
      </c>
      <c r="D873" s="38" t="s">
        <v>1744</v>
      </c>
      <c r="E873" s="38">
        <v>100</v>
      </c>
      <c r="F873" s="39">
        <v>75</v>
      </c>
    </row>
    <row r="874" spans="2:6" x14ac:dyDescent="0.25">
      <c r="B874" s="37" t="s">
        <v>1727</v>
      </c>
      <c r="C874" s="38" t="s">
        <v>1745</v>
      </c>
      <c r="D874" s="38" t="s">
        <v>1746</v>
      </c>
      <c r="E874" s="38">
        <v>100</v>
      </c>
      <c r="F874" s="39">
        <v>50</v>
      </c>
    </row>
    <row r="875" spans="2:6" x14ac:dyDescent="0.25">
      <c r="B875" s="37" t="s">
        <v>1727</v>
      </c>
      <c r="C875" s="38" t="s">
        <v>1181</v>
      </c>
      <c r="D875" s="38" t="s">
        <v>1747</v>
      </c>
      <c r="E875" s="38">
        <v>200</v>
      </c>
      <c r="F875" s="39">
        <v>70</v>
      </c>
    </row>
    <row r="876" spans="2:6" x14ac:dyDescent="0.25">
      <c r="B876" s="37" t="s">
        <v>1727</v>
      </c>
      <c r="C876" s="38" t="s">
        <v>1748</v>
      </c>
      <c r="D876" s="38" t="s">
        <v>1749</v>
      </c>
      <c r="E876" s="38">
        <v>80</v>
      </c>
      <c r="F876" s="39">
        <v>50</v>
      </c>
    </row>
    <row r="877" spans="2:6" x14ac:dyDescent="0.25">
      <c r="B877" s="37" t="s">
        <v>1727</v>
      </c>
      <c r="C877" s="38" t="s">
        <v>1238</v>
      </c>
      <c r="D877" s="38" t="s">
        <v>1750</v>
      </c>
      <c r="E877" s="38">
        <v>22</v>
      </c>
      <c r="F877" s="39">
        <v>22</v>
      </c>
    </row>
    <row r="878" spans="2:6" x14ac:dyDescent="0.25">
      <c r="B878" s="37" t="s">
        <v>1727</v>
      </c>
      <c r="C878" s="38" t="s">
        <v>1751</v>
      </c>
      <c r="D878" s="38" t="s">
        <v>1752</v>
      </c>
      <c r="E878" s="38">
        <v>44</v>
      </c>
      <c r="F878" s="39">
        <v>50</v>
      </c>
    </row>
    <row r="879" spans="2:6" x14ac:dyDescent="0.25">
      <c r="B879" s="37" t="s">
        <v>1727</v>
      </c>
      <c r="C879" s="38" t="s">
        <v>1753</v>
      </c>
      <c r="D879" s="38" t="s">
        <v>1754</v>
      </c>
      <c r="E879" s="38">
        <v>550</v>
      </c>
      <c r="F879" s="39">
        <v>150</v>
      </c>
    </row>
    <row r="880" spans="2:6" x14ac:dyDescent="0.25">
      <c r="B880" s="37" t="s">
        <v>1727</v>
      </c>
      <c r="C880" s="38" t="s">
        <v>1755</v>
      </c>
      <c r="D880" s="38" t="s">
        <v>1756</v>
      </c>
      <c r="E880" s="38">
        <v>300</v>
      </c>
      <c r="F880" s="39">
        <v>44</v>
      </c>
    </row>
    <row r="881" spans="2:6" x14ac:dyDescent="0.25">
      <c r="B881" s="37" t="s">
        <v>1727</v>
      </c>
      <c r="C881" s="38" t="s">
        <v>1757</v>
      </c>
      <c r="D881" s="38" t="s">
        <v>1758</v>
      </c>
      <c r="E881" s="38">
        <v>150</v>
      </c>
      <c r="F881" s="39">
        <v>75</v>
      </c>
    </row>
    <row r="882" spans="2:6" x14ac:dyDescent="0.25">
      <c r="B882" s="37" t="s">
        <v>1727</v>
      </c>
      <c r="C882" s="38" t="s">
        <v>618</v>
      </c>
      <c r="D882" s="38" t="s">
        <v>1759</v>
      </c>
      <c r="E882" s="38">
        <v>275</v>
      </c>
      <c r="F882" s="39">
        <v>50</v>
      </c>
    </row>
    <row r="883" spans="2:6" x14ac:dyDescent="0.25">
      <c r="B883" s="37" t="s">
        <v>1727</v>
      </c>
      <c r="C883" s="38" t="s">
        <v>1760</v>
      </c>
      <c r="D883" s="38" t="s">
        <v>1761</v>
      </c>
      <c r="E883" s="38">
        <v>110</v>
      </c>
      <c r="F883" s="39">
        <v>60</v>
      </c>
    </row>
    <row r="884" spans="2:6" x14ac:dyDescent="0.25">
      <c r="B884" s="37" t="s">
        <v>1727</v>
      </c>
      <c r="C884" s="38" t="s">
        <v>1762</v>
      </c>
      <c r="D884" s="38" t="s">
        <v>1763</v>
      </c>
      <c r="E884" s="38">
        <v>100</v>
      </c>
      <c r="F884" s="39">
        <v>75</v>
      </c>
    </row>
    <row r="885" spans="2:6" x14ac:dyDescent="0.25">
      <c r="B885" s="37" t="s">
        <v>1727</v>
      </c>
      <c r="C885" s="38" t="s">
        <v>578</v>
      </c>
      <c r="D885" s="38" t="s">
        <v>1764</v>
      </c>
      <c r="E885" s="38">
        <v>75</v>
      </c>
      <c r="F885" s="39">
        <v>75</v>
      </c>
    </row>
    <row r="886" spans="2:6" x14ac:dyDescent="0.25">
      <c r="B886" s="37" t="s">
        <v>1727</v>
      </c>
      <c r="C886" s="38" t="s">
        <v>1765</v>
      </c>
      <c r="D886" s="38" t="s">
        <v>1766</v>
      </c>
      <c r="E886" s="38">
        <v>175</v>
      </c>
      <c r="F886" s="39">
        <v>175</v>
      </c>
    </row>
    <row r="887" spans="2:6" ht="15.75" thickBot="1" x14ac:dyDescent="0.3">
      <c r="B887" s="41" t="s">
        <v>1727</v>
      </c>
      <c r="C887" s="42" t="s">
        <v>1767</v>
      </c>
      <c r="D887" s="42" t="s">
        <v>1768</v>
      </c>
      <c r="E887" s="42">
        <v>250</v>
      </c>
      <c r="F887" s="43">
        <v>150</v>
      </c>
    </row>
    <row r="888" spans="2:6" ht="15.75" thickBot="1" x14ac:dyDescent="0.3">
      <c r="B888" s="38"/>
      <c r="C888" s="38"/>
      <c r="D888" s="38"/>
      <c r="E888" s="46">
        <f>SUM(E865:E887)</f>
        <v>4182</v>
      </c>
      <c r="F888" s="38"/>
    </row>
    <row r="889" spans="2:6" ht="15.75" thickBot="1" x14ac:dyDescent="0.3">
      <c r="B889" s="38"/>
      <c r="C889" s="38"/>
      <c r="D889" s="38"/>
      <c r="E889" s="38"/>
      <c r="F889" s="38"/>
    </row>
    <row r="890" spans="2:6" x14ac:dyDescent="0.25">
      <c r="B890" s="34" t="s">
        <v>1769</v>
      </c>
      <c r="C890" s="35" t="s">
        <v>1770</v>
      </c>
      <c r="D890" s="35" t="s">
        <v>1771</v>
      </c>
      <c r="E890" s="35">
        <v>200</v>
      </c>
      <c r="F890" s="36">
        <v>66</v>
      </c>
    </row>
    <row r="891" spans="2:6" x14ac:dyDescent="0.25">
      <c r="B891" s="37" t="s">
        <v>1769</v>
      </c>
      <c r="C891" s="38" t="s">
        <v>1772</v>
      </c>
      <c r="D891" s="38" t="s">
        <v>1773</v>
      </c>
      <c r="E891" s="38">
        <v>100</v>
      </c>
      <c r="F891" s="39">
        <v>60</v>
      </c>
    </row>
    <row r="892" spans="2:6" x14ac:dyDescent="0.25">
      <c r="B892" s="37" t="s">
        <v>1769</v>
      </c>
      <c r="C892" s="38" t="s">
        <v>1774</v>
      </c>
      <c r="D892" s="38" t="s">
        <v>1775</v>
      </c>
      <c r="E892" s="38">
        <v>300</v>
      </c>
      <c r="F892" s="39">
        <v>300</v>
      </c>
    </row>
    <row r="893" spans="2:6" x14ac:dyDescent="0.25">
      <c r="B893" s="37" t="s">
        <v>1769</v>
      </c>
      <c r="C893" s="38" t="s">
        <v>1171</v>
      </c>
      <c r="D893" s="38" t="s">
        <v>1776</v>
      </c>
      <c r="E893" s="38">
        <v>65</v>
      </c>
      <c r="F893" s="39">
        <v>65</v>
      </c>
    </row>
    <row r="894" spans="2:6" x14ac:dyDescent="0.25">
      <c r="B894" s="37" t="s">
        <v>1769</v>
      </c>
      <c r="C894" s="38" t="s">
        <v>683</v>
      </c>
      <c r="D894" s="38" t="s">
        <v>1777</v>
      </c>
      <c r="E894" s="38">
        <v>50</v>
      </c>
      <c r="F894" s="39">
        <v>22</v>
      </c>
    </row>
    <row r="895" spans="2:6" x14ac:dyDescent="0.25">
      <c r="B895" s="37" t="s">
        <v>1769</v>
      </c>
      <c r="C895" s="38" t="s">
        <v>454</v>
      </c>
      <c r="D895" s="38" t="s">
        <v>1778</v>
      </c>
      <c r="E895" s="38">
        <v>100</v>
      </c>
      <c r="F895" s="39">
        <v>500</v>
      </c>
    </row>
    <row r="896" spans="2:6" x14ac:dyDescent="0.25">
      <c r="B896" s="37" t="s">
        <v>1769</v>
      </c>
      <c r="C896" s="38" t="s">
        <v>1779</v>
      </c>
      <c r="D896" s="38" t="s">
        <v>1780</v>
      </c>
      <c r="E896" s="38">
        <v>70</v>
      </c>
      <c r="F896" s="39">
        <v>25</v>
      </c>
    </row>
    <row r="897" spans="2:6" x14ac:dyDescent="0.25">
      <c r="B897" s="37" t="s">
        <v>1769</v>
      </c>
      <c r="C897" s="38" t="s">
        <v>1781</v>
      </c>
      <c r="D897" s="38" t="s">
        <v>1782</v>
      </c>
      <c r="E897" s="38">
        <v>200</v>
      </c>
      <c r="F897" s="39">
        <v>100</v>
      </c>
    </row>
    <row r="898" spans="2:6" x14ac:dyDescent="0.25">
      <c r="B898" s="37" t="s">
        <v>1769</v>
      </c>
      <c r="C898" s="38" t="s">
        <v>862</v>
      </c>
      <c r="D898" s="38" t="s">
        <v>1783</v>
      </c>
      <c r="E898" s="38">
        <v>40</v>
      </c>
      <c r="F898" s="39">
        <v>50</v>
      </c>
    </row>
    <row r="899" spans="2:6" x14ac:dyDescent="0.25">
      <c r="B899" s="37" t="s">
        <v>1769</v>
      </c>
      <c r="C899" s="38" t="s">
        <v>664</v>
      </c>
      <c r="D899" s="38" t="s">
        <v>1784</v>
      </c>
      <c r="E899" s="38">
        <v>60</v>
      </c>
      <c r="F899" s="39">
        <v>200</v>
      </c>
    </row>
    <row r="900" spans="2:6" ht="15.75" thickBot="1" x14ac:dyDescent="0.3">
      <c r="B900" s="41" t="s">
        <v>1769</v>
      </c>
      <c r="C900" s="42" t="s">
        <v>978</v>
      </c>
      <c r="D900" s="42" t="s">
        <v>1785</v>
      </c>
      <c r="E900" s="42">
        <v>300</v>
      </c>
      <c r="F900" s="43">
        <v>167</v>
      </c>
    </row>
    <row r="901" spans="2:6" ht="15.75" thickBot="1" x14ac:dyDescent="0.3">
      <c r="B901" s="38"/>
      <c r="C901" s="38"/>
      <c r="D901" s="38"/>
      <c r="E901" s="46">
        <f>SUM(E890:E900)</f>
        <v>1485</v>
      </c>
      <c r="F901" s="38"/>
    </row>
    <row r="902" spans="2:6" ht="15.75" thickBot="1" x14ac:dyDescent="0.3">
      <c r="B902" s="38"/>
      <c r="C902" s="38"/>
      <c r="D902" s="38"/>
      <c r="E902" s="38"/>
      <c r="F902" s="38"/>
    </row>
    <row r="903" spans="2:6" x14ac:dyDescent="0.25">
      <c r="B903" s="34" t="s">
        <v>1786</v>
      </c>
      <c r="C903" s="35" t="s">
        <v>1787</v>
      </c>
      <c r="D903" s="35" t="s">
        <v>1788</v>
      </c>
      <c r="E903" s="35">
        <v>176</v>
      </c>
      <c r="F903" s="36">
        <v>25</v>
      </c>
    </row>
    <row r="904" spans="2:6" x14ac:dyDescent="0.25">
      <c r="B904" s="37" t="s">
        <v>1786</v>
      </c>
      <c r="C904" s="38" t="s">
        <v>1789</v>
      </c>
      <c r="D904" s="38" t="s">
        <v>1790</v>
      </c>
      <c r="E904" s="38">
        <v>1500</v>
      </c>
      <c r="F904" s="39">
        <v>175</v>
      </c>
    </row>
    <row r="905" spans="2:6" x14ac:dyDescent="0.25">
      <c r="B905" s="37" t="s">
        <v>1786</v>
      </c>
      <c r="C905" s="38" t="s">
        <v>1249</v>
      </c>
      <c r="D905" s="38" t="s">
        <v>1791</v>
      </c>
      <c r="E905" s="38">
        <v>550</v>
      </c>
      <c r="F905" s="39">
        <v>300</v>
      </c>
    </row>
    <row r="906" spans="2:6" x14ac:dyDescent="0.25">
      <c r="B906" s="37" t="s">
        <v>1786</v>
      </c>
      <c r="C906" s="38" t="s">
        <v>1792</v>
      </c>
      <c r="D906" s="38" t="s">
        <v>1793</v>
      </c>
      <c r="E906" s="38">
        <v>2000</v>
      </c>
      <c r="F906" s="39">
        <v>1500</v>
      </c>
    </row>
    <row r="907" spans="2:6" x14ac:dyDescent="0.25">
      <c r="B907" s="37" t="s">
        <v>1786</v>
      </c>
      <c r="C907" s="38" t="s">
        <v>1794</v>
      </c>
      <c r="D907" s="38" t="s">
        <v>1795</v>
      </c>
      <c r="E907" s="38">
        <v>800</v>
      </c>
      <c r="F907" s="39">
        <v>200</v>
      </c>
    </row>
    <row r="908" spans="2:6" x14ac:dyDescent="0.25">
      <c r="B908" s="37" t="s">
        <v>1786</v>
      </c>
      <c r="C908" s="38" t="s">
        <v>1796</v>
      </c>
      <c r="D908" s="38" t="s">
        <v>1797</v>
      </c>
      <c r="E908" s="38">
        <v>250</v>
      </c>
      <c r="F908" s="39">
        <v>75</v>
      </c>
    </row>
    <row r="909" spans="2:6" x14ac:dyDescent="0.25">
      <c r="B909" s="37" t="s">
        <v>1786</v>
      </c>
      <c r="C909" s="38" t="s">
        <v>1798</v>
      </c>
      <c r="D909" s="38" t="s">
        <v>1799</v>
      </c>
      <c r="E909" s="38">
        <v>1500</v>
      </c>
      <c r="F909" s="39">
        <v>300</v>
      </c>
    </row>
    <row r="910" spans="2:6" x14ac:dyDescent="0.25">
      <c r="B910" s="37" t="s">
        <v>1786</v>
      </c>
      <c r="C910" s="38" t="s">
        <v>1800</v>
      </c>
      <c r="D910" s="38" t="s">
        <v>1801</v>
      </c>
      <c r="E910" s="38">
        <v>100</v>
      </c>
      <c r="F910" s="39">
        <v>35</v>
      </c>
    </row>
    <row r="911" spans="2:6" x14ac:dyDescent="0.25">
      <c r="B911" s="37" t="s">
        <v>1786</v>
      </c>
      <c r="C911" s="38" t="s">
        <v>1155</v>
      </c>
      <c r="D911" s="38" t="s">
        <v>1802</v>
      </c>
      <c r="E911" s="38">
        <v>200</v>
      </c>
      <c r="F911" s="39">
        <v>3000</v>
      </c>
    </row>
    <row r="912" spans="2:6" x14ac:dyDescent="0.25">
      <c r="B912" s="37" t="s">
        <v>1786</v>
      </c>
      <c r="C912" s="38" t="s">
        <v>1803</v>
      </c>
      <c r="D912" s="38" t="s">
        <v>1804</v>
      </c>
      <c r="E912" s="38">
        <v>200</v>
      </c>
      <c r="F912" s="39">
        <v>22</v>
      </c>
    </row>
    <row r="913" spans="2:6" x14ac:dyDescent="0.25">
      <c r="B913" s="37" t="s">
        <v>1786</v>
      </c>
      <c r="C913" s="38" t="s">
        <v>1805</v>
      </c>
      <c r="D913" s="38" t="s">
        <v>1806</v>
      </c>
      <c r="E913" s="38">
        <v>2000</v>
      </c>
      <c r="F913" s="39">
        <v>250</v>
      </c>
    </row>
    <row r="914" spans="2:6" x14ac:dyDescent="0.25">
      <c r="B914" s="37" t="s">
        <v>1786</v>
      </c>
      <c r="C914" s="38" t="s">
        <v>1807</v>
      </c>
      <c r="D914" s="38" t="s">
        <v>1808</v>
      </c>
      <c r="E914" s="38">
        <v>2500</v>
      </c>
      <c r="F914" s="39">
        <v>250</v>
      </c>
    </row>
    <row r="915" spans="2:6" x14ac:dyDescent="0.25">
      <c r="B915" s="37" t="s">
        <v>1786</v>
      </c>
      <c r="C915" s="38" t="s">
        <v>1809</v>
      </c>
      <c r="D915" s="38" t="s">
        <v>1810</v>
      </c>
      <c r="E915" s="38">
        <v>80</v>
      </c>
      <c r="F915" s="39">
        <v>80</v>
      </c>
    </row>
    <row r="916" spans="2:6" x14ac:dyDescent="0.25">
      <c r="B916" s="37" t="s">
        <v>1786</v>
      </c>
      <c r="C916" s="38" t="s">
        <v>1811</v>
      </c>
      <c r="D916" s="38" t="s">
        <v>1812</v>
      </c>
      <c r="E916" s="38">
        <v>150</v>
      </c>
      <c r="F916" s="39">
        <v>50</v>
      </c>
    </row>
    <row r="917" spans="2:6" x14ac:dyDescent="0.25">
      <c r="B917" s="37" t="s">
        <v>1786</v>
      </c>
      <c r="C917" s="38" t="s">
        <v>1813</v>
      </c>
      <c r="D917" s="38" t="s">
        <v>1814</v>
      </c>
      <c r="E917" s="38">
        <v>50</v>
      </c>
      <c r="F917" s="39">
        <v>25</v>
      </c>
    </row>
    <row r="918" spans="2:6" x14ac:dyDescent="0.25">
      <c r="B918" s="37" t="s">
        <v>1786</v>
      </c>
      <c r="C918" s="38" t="s">
        <v>1815</v>
      </c>
      <c r="D918" s="38" t="s">
        <v>1816</v>
      </c>
      <c r="E918" s="38">
        <v>125</v>
      </c>
      <c r="F918" s="39">
        <v>50</v>
      </c>
    </row>
    <row r="919" spans="2:6" x14ac:dyDescent="0.25">
      <c r="B919" s="37" t="s">
        <v>1786</v>
      </c>
      <c r="C919" s="38" t="s">
        <v>508</v>
      </c>
      <c r="D919" s="38" t="s">
        <v>1817</v>
      </c>
      <c r="E919" s="38">
        <v>400</v>
      </c>
      <c r="F919" s="39">
        <v>200</v>
      </c>
    </row>
    <row r="920" spans="2:6" x14ac:dyDescent="0.25">
      <c r="B920" s="37" t="s">
        <v>1786</v>
      </c>
      <c r="C920" s="38" t="s">
        <v>1818</v>
      </c>
      <c r="D920" s="38" t="s">
        <v>1819</v>
      </c>
      <c r="E920" s="38">
        <v>150</v>
      </c>
      <c r="F920" s="39">
        <v>50</v>
      </c>
    </row>
    <row r="921" spans="2:6" x14ac:dyDescent="0.25">
      <c r="B921" s="37" t="s">
        <v>1786</v>
      </c>
      <c r="C921" s="38" t="s">
        <v>1820</v>
      </c>
      <c r="D921" s="38" t="s">
        <v>1821</v>
      </c>
      <c r="E921" s="38">
        <v>1200</v>
      </c>
      <c r="F921" s="39">
        <v>175</v>
      </c>
    </row>
    <row r="922" spans="2:6" x14ac:dyDescent="0.25">
      <c r="B922" s="37" t="s">
        <v>1786</v>
      </c>
      <c r="C922" s="38" t="s">
        <v>1822</v>
      </c>
      <c r="D922" s="38" t="s">
        <v>1823</v>
      </c>
      <c r="E922" s="38">
        <v>3300</v>
      </c>
      <c r="F922" s="39">
        <v>1500</v>
      </c>
    </row>
    <row r="923" spans="2:6" x14ac:dyDescent="0.25">
      <c r="B923" s="37" t="s">
        <v>1786</v>
      </c>
      <c r="C923" s="38" t="s">
        <v>1824</v>
      </c>
      <c r="D923" s="38" t="s">
        <v>1825</v>
      </c>
      <c r="E923" s="38">
        <v>200</v>
      </c>
      <c r="F923" s="39">
        <v>300</v>
      </c>
    </row>
    <row r="924" spans="2:6" ht="15.75" thickBot="1" x14ac:dyDescent="0.3">
      <c r="B924" s="41" t="s">
        <v>1786</v>
      </c>
      <c r="C924" s="42" t="s">
        <v>1826</v>
      </c>
      <c r="D924" s="42" t="s">
        <v>1827</v>
      </c>
      <c r="E924" s="42">
        <v>125</v>
      </c>
      <c r="F924" s="43">
        <v>44</v>
      </c>
    </row>
    <row r="925" spans="2:6" ht="15.75" thickBot="1" x14ac:dyDescent="0.3">
      <c r="B925" s="44"/>
      <c r="C925" s="38"/>
      <c r="D925" s="38"/>
      <c r="E925" s="38"/>
      <c r="F925" s="38"/>
    </row>
    <row r="926" spans="2:6" ht="15.75" thickBot="1" x14ac:dyDescent="0.3">
      <c r="B926" s="31" t="s">
        <v>0</v>
      </c>
      <c r="C926" s="32" t="s">
        <v>200</v>
      </c>
      <c r="D926" s="32" t="s">
        <v>201</v>
      </c>
      <c r="E926" s="32" t="s">
        <v>202</v>
      </c>
      <c r="F926" s="33" t="s">
        <v>203</v>
      </c>
    </row>
    <row r="927" spans="2:6" x14ac:dyDescent="0.25">
      <c r="B927" s="34" t="s">
        <v>1786</v>
      </c>
      <c r="C927" s="35" t="s">
        <v>1828</v>
      </c>
      <c r="D927" s="35" t="s">
        <v>1829</v>
      </c>
      <c r="E927" s="35">
        <v>500</v>
      </c>
      <c r="F927" s="36">
        <v>500</v>
      </c>
    </row>
    <row r="928" spans="2:6" x14ac:dyDescent="0.25">
      <c r="B928" s="37" t="s">
        <v>1786</v>
      </c>
      <c r="C928" s="38" t="s">
        <v>1830</v>
      </c>
      <c r="D928" s="38" t="s">
        <v>1831</v>
      </c>
      <c r="E928" s="38">
        <v>300</v>
      </c>
      <c r="F928" s="39">
        <v>75</v>
      </c>
    </row>
    <row r="929" spans="2:6" x14ac:dyDescent="0.25">
      <c r="B929" s="37" t="s">
        <v>1786</v>
      </c>
      <c r="C929" s="38" t="s">
        <v>1832</v>
      </c>
      <c r="D929" s="38" t="s">
        <v>1833</v>
      </c>
      <c r="E929" s="38">
        <v>450</v>
      </c>
      <c r="F929" s="39">
        <v>100</v>
      </c>
    </row>
    <row r="930" spans="2:6" x14ac:dyDescent="0.25">
      <c r="B930" s="37" t="s">
        <v>1786</v>
      </c>
      <c r="C930" s="38" t="s">
        <v>1834</v>
      </c>
      <c r="D930" s="38" t="s">
        <v>1835</v>
      </c>
      <c r="E930" s="38">
        <v>450</v>
      </c>
      <c r="F930" s="39">
        <v>100</v>
      </c>
    </row>
    <row r="931" spans="2:6" x14ac:dyDescent="0.25">
      <c r="B931" s="37" t="s">
        <v>1786</v>
      </c>
      <c r="C931" s="38" t="s">
        <v>1836</v>
      </c>
      <c r="D931" s="38" t="s">
        <v>1837</v>
      </c>
      <c r="E931" s="38">
        <v>800</v>
      </c>
      <c r="F931" s="39">
        <v>200</v>
      </c>
    </row>
    <row r="932" spans="2:6" x14ac:dyDescent="0.25">
      <c r="B932" s="37" t="s">
        <v>1786</v>
      </c>
      <c r="C932" s="38" t="s">
        <v>1838</v>
      </c>
      <c r="D932" s="38" t="s">
        <v>1839</v>
      </c>
      <c r="E932" s="38">
        <v>1000</v>
      </c>
      <c r="F932" s="39">
        <v>500</v>
      </c>
    </row>
    <row r="933" spans="2:6" x14ac:dyDescent="0.25">
      <c r="B933" s="37" t="s">
        <v>1786</v>
      </c>
      <c r="C933" s="38" t="s">
        <v>1840</v>
      </c>
      <c r="D933" s="38" t="s">
        <v>1841</v>
      </c>
      <c r="E933" s="38">
        <v>700</v>
      </c>
      <c r="F933" s="39">
        <v>85</v>
      </c>
    </row>
    <row r="934" spans="2:6" x14ac:dyDescent="0.25">
      <c r="B934" s="37" t="s">
        <v>1786</v>
      </c>
      <c r="C934" s="38" t="s">
        <v>1842</v>
      </c>
      <c r="D934" s="38" t="s">
        <v>1843</v>
      </c>
      <c r="E934" s="38">
        <v>450</v>
      </c>
      <c r="F934" s="39">
        <v>250</v>
      </c>
    </row>
    <row r="935" spans="2:6" x14ac:dyDescent="0.25">
      <c r="B935" s="37" t="s">
        <v>1786</v>
      </c>
      <c r="C935" s="38" t="s">
        <v>1290</v>
      </c>
      <c r="D935" s="38" t="s">
        <v>1844</v>
      </c>
      <c r="E935" s="38">
        <v>600</v>
      </c>
      <c r="F935" s="39">
        <v>100</v>
      </c>
    </row>
    <row r="936" spans="2:6" x14ac:dyDescent="0.25">
      <c r="B936" s="37" t="s">
        <v>1786</v>
      </c>
      <c r="C936" s="38" t="s">
        <v>1845</v>
      </c>
      <c r="D936" s="38" t="s">
        <v>1846</v>
      </c>
      <c r="E936" s="38">
        <v>22</v>
      </c>
      <c r="F936" s="39">
        <v>22</v>
      </c>
    </row>
    <row r="937" spans="2:6" x14ac:dyDescent="0.25">
      <c r="B937" s="37" t="s">
        <v>1786</v>
      </c>
      <c r="C937" s="38" t="s">
        <v>1847</v>
      </c>
      <c r="D937" s="38" t="s">
        <v>1848</v>
      </c>
      <c r="E937" s="38">
        <v>5000</v>
      </c>
      <c r="F937" s="39">
        <v>900</v>
      </c>
    </row>
    <row r="938" spans="2:6" x14ac:dyDescent="0.25">
      <c r="B938" s="37" t="s">
        <v>1786</v>
      </c>
      <c r="C938" s="38" t="s">
        <v>1849</v>
      </c>
      <c r="D938" s="38" t="s">
        <v>1788</v>
      </c>
      <c r="E938" s="38">
        <v>1400</v>
      </c>
      <c r="F938" s="39">
        <v>300</v>
      </c>
    </row>
    <row r="939" spans="2:6" x14ac:dyDescent="0.25">
      <c r="B939" s="37" t="s">
        <v>1786</v>
      </c>
      <c r="C939" s="38" t="s">
        <v>1850</v>
      </c>
      <c r="D939" s="38" t="s">
        <v>1851</v>
      </c>
      <c r="E939" s="38">
        <v>300</v>
      </c>
      <c r="F939" s="39">
        <v>200</v>
      </c>
    </row>
    <row r="940" spans="2:6" x14ac:dyDescent="0.25">
      <c r="B940" s="37" t="s">
        <v>1786</v>
      </c>
      <c r="C940" s="38" t="s">
        <v>1852</v>
      </c>
      <c r="D940" s="38" t="s">
        <v>1853</v>
      </c>
      <c r="E940" s="38">
        <v>350</v>
      </c>
      <c r="F940" s="39">
        <v>400</v>
      </c>
    </row>
    <row r="941" spans="2:6" x14ac:dyDescent="0.25">
      <c r="B941" s="37" t="s">
        <v>1786</v>
      </c>
      <c r="C941" s="38" t="s">
        <v>1854</v>
      </c>
      <c r="D941" s="38" t="s">
        <v>1855</v>
      </c>
      <c r="E941" s="38">
        <v>850</v>
      </c>
      <c r="F941" s="39">
        <v>400</v>
      </c>
    </row>
    <row r="942" spans="2:6" ht="15.75" thickBot="1" x14ac:dyDescent="0.3">
      <c r="B942" s="41" t="s">
        <v>1786</v>
      </c>
      <c r="C942" s="42" t="s">
        <v>1856</v>
      </c>
      <c r="D942" s="42" t="s">
        <v>1857</v>
      </c>
      <c r="E942" s="42">
        <v>300</v>
      </c>
      <c r="F942" s="43">
        <v>250</v>
      </c>
    </row>
    <row r="943" spans="2:6" ht="15.75" thickBot="1" x14ac:dyDescent="0.3">
      <c r="B943" s="38"/>
      <c r="C943" s="38"/>
      <c r="D943" s="38"/>
      <c r="E943" s="46">
        <f>SUM(E903:E942)</f>
        <v>31028</v>
      </c>
      <c r="F943" s="38"/>
    </row>
    <row r="944" spans="2:6" ht="15.75" thickBot="1" x14ac:dyDescent="0.3">
      <c r="B944" s="38"/>
      <c r="C944" s="38"/>
      <c r="D944" s="38"/>
      <c r="E944" s="38"/>
      <c r="F944" s="38"/>
    </row>
    <row r="945" spans="2:6" x14ac:dyDescent="0.25">
      <c r="B945" s="34" t="s">
        <v>1858</v>
      </c>
      <c r="C945" s="35" t="s">
        <v>1859</v>
      </c>
      <c r="D945" s="35" t="s">
        <v>1860</v>
      </c>
      <c r="E945" s="35">
        <v>200</v>
      </c>
      <c r="F945" s="36">
        <v>200</v>
      </c>
    </row>
    <row r="946" spans="2:6" ht="30" x14ac:dyDescent="0.25">
      <c r="B946" s="37" t="s">
        <v>1858</v>
      </c>
      <c r="C946" s="38" t="s">
        <v>1861</v>
      </c>
      <c r="D946" s="38" t="s">
        <v>1862</v>
      </c>
      <c r="E946" s="38">
        <v>25</v>
      </c>
      <c r="F946" s="39">
        <v>50</v>
      </c>
    </row>
    <row r="947" spans="2:6" x14ac:dyDescent="0.25">
      <c r="B947" s="37" t="s">
        <v>1858</v>
      </c>
      <c r="C947" s="38" t="s">
        <v>441</v>
      </c>
      <c r="D947" s="38" t="s">
        <v>1863</v>
      </c>
      <c r="E947" s="38">
        <v>200</v>
      </c>
      <c r="F947" s="39">
        <v>150</v>
      </c>
    </row>
    <row r="948" spans="2:6" x14ac:dyDescent="0.25">
      <c r="B948" s="37" t="s">
        <v>1858</v>
      </c>
      <c r="C948" s="38" t="s">
        <v>1864</v>
      </c>
      <c r="D948" s="38" t="s">
        <v>1865</v>
      </c>
      <c r="E948" s="38">
        <v>60</v>
      </c>
      <c r="F948" s="39">
        <v>120</v>
      </c>
    </row>
    <row r="949" spans="2:6" x14ac:dyDescent="0.25">
      <c r="B949" s="37" t="s">
        <v>1858</v>
      </c>
      <c r="C949" s="38" t="s">
        <v>1866</v>
      </c>
      <c r="D949" s="38" t="s">
        <v>1867</v>
      </c>
      <c r="E949" s="38">
        <v>425</v>
      </c>
      <c r="F949" s="39">
        <v>120</v>
      </c>
    </row>
    <row r="950" spans="2:6" x14ac:dyDescent="0.25">
      <c r="B950" s="37" t="s">
        <v>1858</v>
      </c>
      <c r="C950" s="38" t="s">
        <v>1868</v>
      </c>
      <c r="D950" s="38" t="s">
        <v>1869</v>
      </c>
      <c r="E950" s="38">
        <v>400</v>
      </c>
      <c r="F950" s="39">
        <v>200</v>
      </c>
    </row>
    <row r="951" spans="2:6" x14ac:dyDescent="0.25">
      <c r="B951" s="37" t="s">
        <v>1858</v>
      </c>
      <c r="C951" s="38" t="s">
        <v>1870</v>
      </c>
      <c r="D951" s="38" t="s">
        <v>1871</v>
      </c>
      <c r="E951" s="38">
        <v>1700</v>
      </c>
      <c r="F951" s="39">
        <v>400</v>
      </c>
    </row>
    <row r="952" spans="2:6" x14ac:dyDescent="0.25">
      <c r="B952" s="37" t="s">
        <v>1858</v>
      </c>
      <c r="C952" s="38" t="s">
        <v>1872</v>
      </c>
      <c r="D952" s="38" t="s">
        <v>1873</v>
      </c>
      <c r="E952" s="38">
        <v>450</v>
      </c>
      <c r="F952" s="39">
        <v>250</v>
      </c>
    </row>
    <row r="953" spans="2:6" x14ac:dyDescent="0.25">
      <c r="B953" s="37" t="s">
        <v>1858</v>
      </c>
      <c r="C953" s="38" t="s">
        <v>1874</v>
      </c>
      <c r="D953" s="38" t="s">
        <v>1875</v>
      </c>
      <c r="E953" s="38">
        <v>3000</v>
      </c>
      <c r="F953" s="39">
        <v>500</v>
      </c>
    </row>
    <row r="954" spans="2:6" x14ac:dyDescent="0.25">
      <c r="B954" s="37" t="s">
        <v>1858</v>
      </c>
      <c r="C954" s="38" t="s">
        <v>1876</v>
      </c>
      <c r="D954" s="38" t="s">
        <v>1877</v>
      </c>
      <c r="E954" s="38">
        <v>300</v>
      </c>
      <c r="F954" s="39">
        <v>500</v>
      </c>
    </row>
    <row r="955" spans="2:6" x14ac:dyDescent="0.25">
      <c r="B955" s="37" t="s">
        <v>1858</v>
      </c>
      <c r="C955" s="38" t="s">
        <v>1878</v>
      </c>
      <c r="D955" s="38" t="s">
        <v>1879</v>
      </c>
      <c r="E955" s="38">
        <v>88</v>
      </c>
      <c r="F955" s="39">
        <v>22</v>
      </c>
    </row>
    <row r="956" spans="2:6" x14ac:dyDescent="0.25">
      <c r="B956" s="37" t="s">
        <v>1858</v>
      </c>
      <c r="C956" s="38" t="s">
        <v>1880</v>
      </c>
      <c r="D956" s="38" t="s">
        <v>1881</v>
      </c>
      <c r="E956" s="38">
        <v>200</v>
      </c>
      <c r="F956" s="39">
        <v>132</v>
      </c>
    </row>
    <row r="957" spans="2:6" x14ac:dyDescent="0.25">
      <c r="B957" s="37" t="s">
        <v>1858</v>
      </c>
      <c r="C957" s="38" t="s">
        <v>1882</v>
      </c>
      <c r="D957" s="38" t="s">
        <v>1883</v>
      </c>
      <c r="E957" s="38">
        <v>200</v>
      </c>
      <c r="F957" s="39">
        <v>600</v>
      </c>
    </row>
    <row r="958" spans="2:6" x14ac:dyDescent="0.25">
      <c r="B958" s="37" t="s">
        <v>1858</v>
      </c>
      <c r="C958" s="38" t="s">
        <v>1884</v>
      </c>
      <c r="D958" s="38" t="s">
        <v>1885</v>
      </c>
      <c r="E958" s="38">
        <v>300</v>
      </c>
      <c r="F958" s="39">
        <v>25</v>
      </c>
    </row>
    <row r="959" spans="2:6" x14ac:dyDescent="0.25">
      <c r="B959" s="37" t="s">
        <v>1858</v>
      </c>
      <c r="C959" s="38" t="s">
        <v>1886</v>
      </c>
      <c r="D959" s="38" t="s">
        <v>1887</v>
      </c>
      <c r="E959" s="38">
        <v>1000</v>
      </c>
      <c r="F959" s="39">
        <v>3000</v>
      </c>
    </row>
    <row r="960" spans="2:6" ht="15.75" thickBot="1" x14ac:dyDescent="0.3">
      <c r="B960" s="41" t="s">
        <v>1858</v>
      </c>
      <c r="C960" s="42" t="s">
        <v>1888</v>
      </c>
      <c r="D960" s="42" t="s">
        <v>1889</v>
      </c>
      <c r="E960" s="42">
        <v>400</v>
      </c>
      <c r="F960" s="43">
        <v>200</v>
      </c>
    </row>
    <row r="961" spans="2:6" ht="15.75" thickBot="1" x14ac:dyDescent="0.3">
      <c r="B961" s="38"/>
      <c r="C961" s="38"/>
      <c r="D961" s="38"/>
      <c r="E961" s="46">
        <f>SUM(E945:E960)</f>
        <v>8948</v>
      </c>
      <c r="F961" s="38"/>
    </row>
    <row r="962" spans="2:6" ht="15.75" thickBot="1" x14ac:dyDescent="0.3">
      <c r="B962" s="38"/>
      <c r="C962" s="38"/>
      <c r="D962" s="38"/>
      <c r="E962" s="38"/>
      <c r="F962" s="38"/>
    </row>
    <row r="963" spans="2:6" x14ac:dyDescent="0.25">
      <c r="B963" s="34" t="s">
        <v>1890</v>
      </c>
      <c r="C963" s="35" t="s">
        <v>1891</v>
      </c>
      <c r="D963" s="35" t="s">
        <v>1892</v>
      </c>
      <c r="E963" s="35">
        <v>400</v>
      </c>
      <c r="F963" s="36">
        <v>400</v>
      </c>
    </row>
    <row r="964" spans="2:6" x14ac:dyDescent="0.25">
      <c r="B964" s="37" t="s">
        <v>1890</v>
      </c>
      <c r="C964" s="38" t="s">
        <v>1893</v>
      </c>
      <c r="D964" s="38" t="s">
        <v>1894</v>
      </c>
      <c r="E964" s="38">
        <v>230</v>
      </c>
      <c r="F964" s="39">
        <v>200</v>
      </c>
    </row>
    <row r="965" spans="2:6" x14ac:dyDescent="0.25">
      <c r="B965" s="37" t="s">
        <v>1890</v>
      </c>
      <c r="C965" s="38" t="s">
        <v>1895</v>
      </c>
      <c r="D965" s="38" t="s">
        <v>1896</v>
      </c>
      <c r="E965" s="38">
        <v>2000</v>
      </c>
      <c r="F965" s="39">
        <v>400</v>
      </c>
    </row>
    <row r="966" spans="2:6" x14ac:dyDescent="0.25">
      <c r="B966" s="37" t="s">
        <v>1890</v>
      </c>
      <c r="C966" s="38" t="s">
        <v>1897</v>
      </c>
      <c r="D966" s="38" t="s">
        <v>1898</v>
      </c>
      <c r="E966" s="38">
        <v>200</v>
      </c>
      <c r="F966" s="39">
        <v>70</v>
      </c>
    </row>
    <row r="967" spans="2:6" x14ac:dyDescent="0.25">
      <c r="B967" s="37" t="s">
        <v>1890</v>
      </c>
      <c r="C967" s="38" t="s">
        <v>1899</v>
      </c>
      <c r="D967" s="38" t="s">
        <v>1900</v>
      </c>
      <c r="E967" s="38">
        <v>100</v>
      </c>
      <c r="F967" s="39">
        <v>100</v>
      </c>
    </row>
    <row r="968" spans="2:6" x14ac:dyDescent="0.25">
      <c r="B968" s="37" t="s">
        <v>1890</v>
      </c>
      <c r="C968" s="38" t="s">
        <v>351</v>
      </c>
      <c r="D968" s="38" t="s">
        <v>1901</v>
      </c>
      <c r="E968" s="38">
        <v>400</v>
      </c>
      <c r="F968" s="39">
        <v>100</v>
      </c>
    </row>
    <row r="969" spans="2:6" x14ac:dyDescent="0.25">
      <c r="B969" s="37" t="s">
        <v>1890</v>
      </c>
      <c r="C969" s="38" t="s">
        <v>1902</v>
      </c>
      <c r="D969" s="38" t="s">
        <v>1903</v>
      </c>
      <c r="E969" s="38">
        <v>2000</v>
      </c>
      <c r="F969" s="39">
        <v>500</v>
      </c>
    </row>
    <row r="970" spans="2:6" x14ac:dyDescent="0.25">
      <c r="B970" s="37" t="s">
        <v>1890</v>
      </c>
      <c r="C970" s="38" t="s">
        <v>1904</v>
      </c>
      <c r="D970" s="38" t="s">
        <v>1905</v>
      </c>
      <c r="E970" s="38">
        <v>300</v>
      </c>
      <c r="F970" s="39">
        <v>44</v>
      </c>
    </row>
    <row r="971" spans="2:6" x14ac:dyDescent="0.25">
      <c r="B971" s="37" t="s">
        <v>1890</v>
      </c>
      <c r="C971" s="38" t="s">
        <v>1906</v>
      </c>
      <c r="D971" s="38" t="s">
        <v>1907</v>
      </c>
      <c r="E971" s="38">
        <v>4500</v>
      </c>
      <c r="F971" s="39">
        <v>900</v>
      </c>
    </row>
    <row r="972" spans="2:6" x14ac:dyDescent="0.25">
      <c r="B972" s="37" t="s">
        <v>1890</v>
      </c>
      <c r="C972" s="38" t="s">
        <v>1908</v>
      </c>
      <c r="D972" s="38" t="s">
        <v>1909</v>
      </c>
      <c r="E972" s="38">
        <v>150</v>
      </c>
      <c r="F972" s="39">
        <v>100</v>
      </c>
    </row>
    <row r="973" spans="2:6" x14ac:dyDescent="0.25">
      <c r="B973" s="37" t="s">
        <v>1890</v>
      </c>
      <c r="C973" s="38" t="s">
        <v>1910</v>
      </c>
      <c r="D973" s="38" t="s">
        <v>1911</v>
      </c>
      <c r="E973" s="38">
        <v>600</v>
      </c>
      <c r="F973" s="39">
        <v>750</v>
      </c>
    </row>
    <row r="974" spans="2:6" x14ac:dyDescent="0.25">
      <c r="B974" s="37" t="s">
        <v>1890</v>
      </c>
      <c r="C974" s="38" t="s">
        <v>544</v>
      </c>
      <c r="D974" s="38" t="s">
        <v>1912</v>
      </c>
      <c r="E974" s="38">
        <v>225</v>
      </c>
      <c r="F974" s="39">
        <v>66</v>
      </c>
    </row>
    <row r="975" spans="2:6" x14ac:dyDescent="0.25">
      <c r="B975" s="37" t="s">
        <v>1890</v>
      </c>
      <c r="C975" s="38" t="s">
        <v>1913</v>
      </c>
      <c r="D975" s="38" t="s">
        <v>1914</v>
      </c>
      <c r="E975" s="38">
        <v>200</v>
      </c>
      <c r="F975" s="39">
        <v>50</v>
      </c>
    </row>
    <row r="976" spans="2:6" x14ac:dyDescent="0.25">
      <c r="B976" s="37" t="s">
        <v>1890</v>
      </c>
      <c r="C976" s="38" t="s">
        <v>426</v>
      </c>
      <c r="D976" s="38" t="s">
        <v>1915</v>
      </c>
      <c r="E976" s="38">
        <v>600</v>
      </c>
      <c r="F976" s="39">
        <v>600</v>
      </c>
    </row>
    <row r="977" spans="2:6" x14ac:dyDescent="0.25">
      <c r="B977" s="37" t="s">
        <v>1890</v>
      </c>
      <c r="C977" s="38" t="s">
        <v>1916</v>
      </c>
      <c r="D977" s="38" t="s">
        <v>1917</v>
      </c>
      <c r="E977" s="38">
        <v>44</v>
      </c>
      <c r="F977" s="39">
        <v>66</v>
      </c>
    </row>
    <row r="978" spans="2:6" x14ac:dyDescent="0.25">
      <c r="B978" s="37" t="s">
        <v>1890</v>
      </c>
      <c r="C978" s="38" t="s">
        <v>1918</v>
      </c>
      <c r="D978" s="38" t="s">
        <v>1917</v>
      </c>
      <c r="E978" s="38">
        <v>1500</v>
      </c>
      <c r="F978" s="39">
        <v>250</v>
      </c>
    </row>
    <row r="979" spans="2:6" x14ac:dyDescent="0.25">
      <c r="B979" s="37" t="s">
        <v>1890</v>
      </c>
      <c r="C979" s="38" t="s">
        <v>778</v>
      </c>
      <c r="D979" s="38" t="s">
        <v>1919</v>
      </c>
      <c r="E979" s="38">
        <v>300</v>
      </c>
      <c r="F979" s="39">
        <v>400</v>
      </c>
    </row>
    <row r="980" spans="2:6" x14ac:dyDescent="0.25">
      <c r="B980" s="37" t="s">
        <v>1890</v>
      </c>
      <c r="C980" s="38" t="s">
        <v>1920</v>
      </c>
      <c r="D980" s="38" t="s">
        <v>1921</v>
      </c>
      <c r="E980" s="38">
        <v>350</v>
      </c>
      <c r="F980" s="39">
        <v>350</v>
      </c>
    </row>
    <row r="981" spans="2:6" x14ac:dyDescent="0.25">
      <c r="B981" s="37" t="s">
        <v>1890</v>
      </c>
      <c r="C981" s="38" t="s">
        <v>1922</v>
      </c>
      <c r="D981" s="38" t="s">
        <v>1923</v>
      </c>
      <c r="E981" s="38">
        <v>450</v>
      </c>
      <c r="F981" s="39">
        <v>150</v>
      </c>
    </row>
    <row r="982" spans="2:6" x14ac:dyDescent="0.25">
      <c r="B982" s="37" t="s">
        <v>1890</v>
      </c>
      <c r="C982" s="38" t="s">
        <v>1924</v>
      </c>
      <c r="D982" s="38" t="s">
        <v>1925</v>
      </c>
      <c r="E982" s="38">
        <v>750</v>
      </c>
      <c r="F982" s="39">
        <v>700</v>
      </c>
    </row>
    <row r="983" spans="2:6" x14ac:dyDescent="0.25">
      <c r="B983" s="37" t="s">
        <v>1890</v>
      </c>
      <c r="C983" s="38" t="s">
        <v>1926</v>
      </c>
      <c r="D983" s="38" t="s">
        <v>1927</v>
      </c>
      <c r="E983" s="38">
        <v>150</v>
      </c>
      <c r="F983" s="39">
        <v>250</v>
      </c>
    </row>
    <row r="984" spans="2:6" ht="15.75" thickBot="1" x14ac:dyDescent="0.3">
      <c r="B984" s="41" t="s">
        <v>1890</v>
      </c>
      <c r="C984" s="42" t="s">
        <v>1928</v>
      </c>
      <c r="D984" s="42" t="s">
        <v>1929</v>
      </c>
      <c r="E984" s="42">
        <v>275</v>
      </c>
      <c r="F984" s="43">
        <v>750</v>
      </c>
    </row>
    <row r="985" spans="2:6" ht="15.75" thickBot="1" x14ac:dyDescent="0.3">
      <c r="B985" s="38"/>
      <c r="C985" s="38"/>
      <c r="D985" s="38"/>
      <c r="E985" s="46">
        <f>SUM(E963:E984)</f>
        <v>15724</v>
      </c>
      <c r="F985" s="38"/>
    </row>
    <row r="986" spans="2:6" ht="15.75" thickBot="1" x14ac:dyDescent="0.3">
      <c r="B986" s="38"/>
      <c r="C986" s="38"/>
      <c r="D986" s="38"/>
      <c r="E986" s="38"/>
      <c r="F986" s="38"/>
    </row>
    <row r="987" spans="2:6" x14ac:dyDescent="0.25">
      <c r="B987" s="34" t="s">
        <v>1930</v>
      </c>
      <c r="C987" s="35" t="s">
        <v>1931</v>
      </c>
      <c r="D987" s="35" t="s">
        <v>1932</v>
      </c>
      <c r="E987" s="35">
        <v>140</v>
      </c>
      <c r="F987" s="36">
        <v>50</v>
      </c>
    </row>
    <row r="988" spans="2:6" x14ac:dyDescent="0.25">
      <c r="B988" s="37" t="s">
        <v>1930</v>
      </c>
      <c r="C988" s="38" t="s">
        <v>339</v>
      </c>
      <c r="D988" s="38" t="s">
        <v>1933</v>
      </c>
      <c r="E988" s="38">
        <v>600</v>
      </c>
      <c r="F988" s="39">
        <v>250</v>
      </c>
    </row>
    <row r="989" spans="2:6" x14ac:dyDescent="0.25">
      <c r="B989" s="37" t="s">
        <v>1930</v>
      </c>
      <c r="C989" s="38" t="s">
        <v>1934</v>
      </c>
      <c r="D989" s="38" t="s">
        <v>1935</v>
      </c>
      <c r="E989" s="38">
        <v>500</v>
      </c>
      <c r="F989" s="39">
        <v>350</v>
      </c>
    </row>
    <row r="990" spans="2:6" x14ac:dyDescent="0.25">
      <c r="B990" s="37" t="s">
        <v>1930</v>
      </c>
      <c r="C990" s="38" t="s">
        <v>1936</v>
      </c>
      <c r="D990" s="38" t="s">
        <v>1937</v>
      </c>
      <c r="E990" s="38">
        <v>70</v>
      </c>
      <c r="F990" s="39">
        <v>70</v>
      </c>
    </row>
    <row r="991" spans="2:6" x14ac:dyDescent="0.25">
      <c r="B991" s="37" t="s">
        <v>1930</v>
      </c>
      <c r="C991" s="38" t="s">
        <v>1363</v>
      </c>
      <c r="D991" s="38" t="s">
        <v>1938</v>
      </c>
      <c r="E991" s="38">
        <v>100</v>
      </c>
      <c r="F991" s="39">
        <v>60</v>
      </c>
    </row>
    <row r="992" spans="2:6" x14ac:dyDescent="0.25">
      <c r="B992" s="37" t="s">
        <v>1930</v>
      </c>
      <c r="C992" s="38" t="s">
        <v>504</v>
      </c>
      <c r="D992" s="38" t="s">
        <v>1939</v>
      </c>
      <c r="E992" s="38">
        <v>300</v>
      </c>
      <c r="F992" s="39">
        <v>300</v>
      </c>
    </row>
    <row r="993" spans="2:6" x14ac:dyDescent="0.25">
      <c r="B993" s="37" t="s">
        <v>1930</v>
      </c>
      <c r="C993" s="38" t="s">
        <v>757</v>
      </c>
      <c r="D993" s="38" t="s">
        <v>1940</v>
      </c>
      <c r="E993" s="38">
        <v>600</v>
      </c>
      <c r="F993" s="39">
        <v>1000</v>
      </c>
    </row>
    <row r="994" spans="2:6" x14ac:dyDescent="0.25">
      <c r="B994" s="37" t="s">
        <v>1930</v>
      </c>
      <c r="C994" s="38" t="s">
        <v>1941</v>
      </c>
      <c r="D994" s="38" t="s">
        <v>1942</v>
      </c>
      <c r="E994" s="38">
        <v>150</v>
      </c>
      <c r="F994" s="39">
        <v>80</v>
      </c>
    </row>
    <row r="995" spans="2:6" x14ac:dyDescent="0.25">
      <c r="B995" s="37" t="s">
        <v>1930</v>
      </c>
      <c r="C995" s="38" t="s">
        <v>1943</v>
      </c>
      <c r="D995" s="38" t="s">
        <v>1944</v>
      </c>
      <c r="E995" s="38">
        <v>73</v>
      </c>
      <c r="F995" s="39">
        <v>80</v>
      </c>
    </row>
    <row r="996" spans="2:6" x14ac:dyDescent="0.25">
      <c r="B996" s="37" t="s">
        <v>1930</v>
      </c>
      <c r="C996" s="38" t="s">
        <v>1945</v>
      </c>
      <c r="D996" s="38" t="s">
        <v>1946</v>
      </c>
      <c r="E996" s="38">
        <v>50</v>
      </c>
      <c r="F996" s="39">
        <v>22</v>
      </c>
    </row>
    <row r="997" spans="2:6" x14ac:dyDescent="0.25">
      <c r="B997" s="37" t="s">
        <v>1930</v>
      </c>
      <c r="C997" s="38" t="s">
        <v>1947</v>
      </c>
      <c r="D997" s="38" t="s">
        <v>1948</v>
      </c>
      <c r="E997" s="38">
        <v>1000</v>
      </c>
      <c r="F997" s="39">
        <v>300</v>
      </c>
    </row>
    <row r="998" spans="2:6" x14ac:dyDescent="0.25">
      <c r="B998" s="37" t="s">
        <v>1930</v>
      </c>
      <c r="C998" s="38" t="s">
        <v>1531</v>
      </c>
      <c r="D998" s="38" t="s">
        <v>1949</v>
      </c>
      <c r="E998" s="38">
        <v>600</v>
      </c>
      <c r="F998" s="39">
        <v>250</v>
      </c>
    </row>
    <row r="999" spans="2:6" x14ac:dyDescent="0.25">
      <c r="B999" s="37" t="s">
        <v>1930</v>
      </c>
      <c r="C999" s="38" t="s">
        <v>1950</v>
      </c>
      <c r="D999" s="38" t="s">
        <v>1951</v>
      </c>
      <c r="E999" s="38">
        <v>200</v>
      </c>
      <c r="F999" s="39">
        <v>100</v>
      </c>
    </row>
    <row r="1000" spans="2:6" x14ac:dyDescent="0.25">
      <c r="B1000" s="37" t="s">
        <v>1930</v>
      </c>
      <c r="C1000" s="38" t="s">
        <v>1952</v>
      </c>
      <c r="D1000" s="38" t="s">
        <v>1953</v>
      </c>
      <c r="E1000" s="38">
        <v>300</v>
      </c>
      <c r="F1000" s="39">
        <v>200</v>
      </c>
    </row>
    <row r="1001" spans="2:6" x14ac:dyDescent="0.25">
      <c r="B1001" s="37" t="s">
        <v>1930</v>
      </c>
      <c r="C1001" s="38" t="s">
        <v>1954</v>
      </c>
      <c r="D1001" s="38" t="s">
        <v>1955</v>
      </c>
      <c r="E1001" s="38">
        <v>200</v>
      </c>
      <c r="F1001" s="39">
        <v>150</v>
      </c>
    </row>
    <row r="1002" spans="2:6" x14ac:dyDescent="0.25">
      <c r="B1002" s="37" t="s">
        <v>1930</v>
      </c>
      <c r="C1002" s="38" t="s">
        <v>1956</v>
      </c>
      <c r="D1002" s="38" t="s">
        <v>1957</v>
      </c>
      <c r="E1002" s="38">
        <v>800</v>
      </c>
      <c r="F1002" s="39">
        <v>1000</v>
      </c>
    </row>
    <row r="1003" spans="2:6" x14ac:dyDescent="0.25">
      <c r="B1003" s="37" t="s">
        <v>1930</v>
      </c>
      <c r="C1003" s="38" t="s">
        <v>1958</v>
      </c>
      <c r="D1003" s="38" t="s">
        <v>1959</v>
      </c>
      <c r="E1003" s="38">
        <v>600</v>
      </c>
      <c r="F1003" s="39">
        <v>600</v>
      </c>
    </row>
    <row r="1004" spans="2:6" x14ac:dyDescent="0.25">
      <c r="B1004" s="37" t="s">
        <v>1930</v>
      </c>
      <c r="C1004" s="38" t="s">
        <v>1960</v>
      </c>
      <c r="D1004" s="38" t="s">
        <v>1961</v>
      </c>
      <c r="E1004" s="38">
        <v>400</v>
      </c>
      <c r="F1004" s="39">
        <v>400</v>
      </c>
    </row>
    <row r="1005" spans="2:6" x14ac:dyDescent="0.25">
      <c r="B1005" s="37" t="s">
        <v>1930</v>
      </c>
      <c r="C1005" s="38" t="s">
        <v>1962</v>
      </c>
      <c r="D1005" s="38" t="s">
        <v>1963</v>
      </c>
      <c r="E1005" s="38">
        <v>200</v>
      </c>
      <c r="F1005" s="39">
        <v>300</v>
      </c>
    </row>
    <row r="1006" spans="2:6" x14ac:dyDescent="0.25">
      <c r="B1006" s="37" t="s">
        <v>1930</v>
      </c>
      <c r="C1006" s="38" t="s">
        <v>1964</v>
      </c>
      <c r="D1006" s="38" t="s">
        <v>1965</v>
      </c>
      <c r="E1006" s="38">
        <v>275</v>
      </c>
      <c r="F1006" s="39">
        <v>100</v>
      </c>
    </row>
    <row r="1007" spans="2:6" x14ac:dyDescent="0.25">
      <c r="B1007" s="37" t="s">
        <v>1930</v>
      </c>
      <c r="C1007" s="38" t="s">
        <v>1966</v>
      </c>
      <c r="D1007" s="38" t="s">
        <v>1967</v>
      </c>
      <c r="E1007" s="38">
        <v>1400</v>
      </c>
      <c r="F1007" s="39">
        <v>300</v>
      </c>
    </row>
    <row r="1008" spans="2:6" x14ac:dyDescent="0.25">
      <c r="B1008" s="37" t="s">
        <v>1930</v>
      </c>
      <c r="C1008" s="38" t="s">
        <v>1968</v>
      </c>
      <c r="D1008" s="38" t="s">
        <v>1969</v>
      </c>
      <c r="E1008" s="38">
        <v>900</v>
      </c>
      <c r="F1008" s="39">
        <v>600</v>
      </c>
    </row>
    <row r="1009" spans="2:6" x14ac:dyDescent="0.25">
      <c r="B1009" s="37" t="s">
        <v>1930</v>
      </c>
      <c r="C1009" s="38" t="s">
        <v>1401</v>
      </c>
      <c r="D1009" s="38" t="s">
        <v>1970</v>
      </c>
      <c r="E1009" s="38">
        <v>650</v>
      </c>
      <c r="F1009" s="39">
        <v>650</v>
      </c>
    </row>
    <row r="1010" spans="2:6" x14ac:dyDescent="0.25">
      <c r="B1010" s="37" t="s">
        <v>1930</v>
      </c>
      <c r="C1010" s="38" t="s">
        <v>576</v>
      </c>
      <c r="D1010" s="38" t="s">
        <v>1971</v>
      </c>
      <c r="E1010" s="38">
        <v>300</v>
      </c>
      <c r="F1010" s="39">
        <v>100</v>
      </c>
    </row>
    <row r="1011" spans="2:6" x14ac:dyDescent="0.25">
      <c r="B1011" s="37" t="s">
        <v>1930</v>
      </c>
      <c r="C1011" s="38" t="s">
        <v>1972</v>
      </c>
      <c r="D1011" s="38" t="s">
        <v>1973</v>
      </c>
      <c r="E1011" s="38">
        <v>200</v>
      </c>
      <c r="F1011" s="39">
        <v>200</v>
      </c>
    </row>
    <row r="1012" spans="2:6" ht="15.75" thickBot="1" x14ac:dyDescent="0.3">
      <c r="B1012" s="41" t="s">
        <v>1930</v>
      </c>
      <c r="C1012" s="42" t="s">
        <v>1974</v>
      </c>
      <c r="D1012" s="42" t="s">
        <v>1975</v>
      </c>
      <c r="E1012" s="42">
        <v>250</v>
      </c>
      <c r="F1012" s="43">
        <v>200</v>
      </c>
    </row>
    <row r="1013" spans="2:6" ht="15.75" thickBot="1" x14ac:dyDescent="0.3">
      <c r="B1013" s="38"/>
      <c r="C1013" s="38"/>
      <c r="D1013" s="38"/>
      <c r="E1013" s="46">
        <f>SUM(E987:E1012)</f>
        <v>10858</v>
      </c>
      <c r="F1013" s="38"/>
    </row>
    <row r="1014" spans="2:6" x14ac:dyDescent="0.25">
      <c r="B1014" s="38"/>
      <c r="C1014" s="38"/>
      <c r="D1014" s="38"/>
      <c r="E1014" s="38"/>
      <c r="F1014" s="38"/>
    </row>
    <row r="1015" spans="2:6" x14ac:dyDescent="0.25">
      <c r="B1015" s="38"/>
      <c r="C1015" s="38"/>
      <c r="D1015" s="38"/>
      <c r="E1015" s="38"/>
      <c r="F1015" s="38"/>
    </row>
    <row r="1016" spans="2:6" x14ac:dyDescent="0.25">
      <c r="B1016" s="38"/>
      <c r="C1016" s="38"/>
      <c r="D1016" s="38"/>
      <c r="E1016" s="38"/>
      <c r="F1016" s="38"/>
    </row>
    <row r="1017" spans="2:6" ht="15.75" thickBot="1" x14ac:dyDescent="0.3">
      <c r="B1017" s="38"/>
      <c r="C1017" s="38"/>
      <c r="D1017" s="38"/>
      <c r="E1017" s="38"/>
      <c r="F1017" s="38"/>
    </row>
    <row r="1018" spans="2:6" ht="15.75" thickBot="1" x14ac:dyDescent="0.3">
      <c r="B1018" s="31" t="s">
        <v>0</v>
      </c>
      <c r="C1018" s="32" t="s">
        <v>200</v>
      </c>
      <c r="D1018" s="32" t="s">
        <v>201</v>
      </c>
      <c r="E1018" s="32" t="s">
        <v>202</v>
      </c>
      <c r="F1018" s="33" t="s">
        <v>203</v>
      </c>
    </row>
    <row r="1019" spans="2:6" x14ac:dyDescent="0.25">
      <c r="B1019" s="34" t="s">
        <v>1976</v>
      </c>
      <c r="C1019" s="35" t="s">
        <v>1977</v>
      </c>
      <c r="D1019" s="35" t="s">
        <v>1978</v>
      </c>
      <c r="E1019" s="35">
        <v>100</v>
      </c>
      <c r="F1019" s="36">
        <v>100</v>
      </c>
    </row>
    <row r="1020" spans="2:6" x14ac:dyDescent="0.25">
      <c r="B1020" s="37" t="s">
        <v>1976</v>
      </c>
      <c r="C1020" s="38" t="s">
        <v>1979</v>
      </c>
      <c r="D1020" s="38" t="s">
        <v>1980</v>
      </c>
      <c r="E1020" s="38">
        <v>6000</v>
      </c>
      <c r="F1020" s="39">
        <v>3000</v>
      </c>
    </row>
    <row r="1021" spans="2:6" x14ac:dyDescent="0.25">
      <c r="B1021" s="37" t="s">
        <v>1976</v>
      </c>
      <c r="C1021" s="38" t="s">
        <v>1981</v>
      </c>
      <c r="D1021" s="38" t="s">
        <v>1982</v>
      </c>
      <c r="E1021" s="38">
        <v>270</v>
      </c>
      <c r="F1021" s="39">
        <v>100</v>
      </c>
    </row>
    <row r="1022" spans="2:6" x14ac:dyDescent="0.25">
      <c r="B1022" s="37" t="s">
        <v>1976</v>
      </c>
      <c r="C1022" s="38" t="s">
        <v>1983</v>
      </c>
      <c r="D1022" s="38" t="s">
        <v>1984</v>
      </c>
      <c r="E1022" s="38">
        <v>100</v>
      </c>
      <c r="F1022" s="39">
        <v>50</v>
      </c>
    </row>
    <row r="1023" spans="2:6" x14ac:dyDescent="0.25">
      <c r="B1023" s="37" t="s">
        <v>1976</v>
      </c>
      <c r="C1023" s="38" t="s">
        <v>1985</v>
      </c>
      <c r="D1023" s="38" t="s">
        <v>1986</v>
      </c>
      <c r="E1023" s="38">
        <v>125</v>
      </c>
      <c r="F1023" s="39">
        <v>88</v>
      </c>
    </row>
    <row r="1024" spans="2:6" x14ac:dyDescent="0.25">
      <c r="B1024" s="37" t="s">
        <v>1976</v>
      </c>
      <c r="C1024" s="38" t="s">
        <v>1987</v>
      </c>
      <c r="D1024" s="38" t="s">
        <v>1988</v>
      </c>
      <c r="E1024" s="38">
        <v>125</v>
      </c>
      <c r="F1024" s="39">
        <v>75</v>
      </c>
    </row>
    <row r="1025" spans="2:6" x14ac:dyDescent="0.25">
      <c r="B1025" s="37" t="s">
        <v>1976</v>
      </c>
      <c r="C1025" s="38" t="s">
        <v>1989</v>
      </c>
      <c r="D1025" s="38" t="s">
        <v>1990</v>
      </c>
      <c r="E1025" s="38">
        <v>88</v>
      </c>
      <c r="F1025" s="39">
        <v>100</v>
      </c>
    </row>
    <row r="1026" spans="2:6" x14ac:dyDescent="0.25">
      <c r="B1026" s="37" t="s">
        <v>1976</v>
      </c>
      <c r="C1026" s="38" t="s">
        <v>1991</v>
      </c>
      <c r="D1026" s="38" t="s">
        <v>1992</v>
      </c>
      <c r="E1026" s="38">
        <v>650</v>
      </c>
      <c r="F1026" s="39">
        <v>220</v>
      </c>
    </row>
    <row r="1027" spans="2:6" x14ac:dyDescent="0.25">
      <c r="B1027" s="37" t="s">
        <v>1976</v>
      </c>
      <c r="C1027" s="38" t="s">
        <v>1993</v>
      </c>
      <c r="D1027" s="38" t="s">
        <v>1994</v>
      </c>
      <c r="E1027" s="38">
        <v>300</v>
      </c>
      <c r="F1027" s="39">
        <v>100</v>
      </c>
    </row>
    <row r="1028" spans="2:6" x14ac:dyDescent="0.25">
      <c r="B1028" s="37" t="s">
        <v>1976</v>
      </c>
      <c r="C1028" s="38" t="s">
        <v>404</v>
      </c>
      <c r="D1028" s="38" t="s">
        <v>1995</v>
      </c>
      <c r="E1028" s="38">
        <v>400</v>
      </c>
      <c r="F1028" s="39">
        <v>2400</v>
      </c>
    </row>
    <row r="1029" spans="2:6" x14ac:dyDescent="0.25">
      <c r="B1029" s="37" t="s">
        <v>1976</v>
      </c>
      <c r="C1029" s="38" t="s">
        <v>504</v>
      </c>
      <c r="D1029" s="38" t="s">
        <v>1996</v>
      </c>
      <c r="E1029" s="38">
        <v>300</v>
      </c>
      <c r="F1029" s="39">
        <v>150</v>
      </c>
    </row>
    <row r="1030" spans="2:6" x14ac:dyDescent="0.25">
      <c r="B1030" s="37" t="s">
        <v>1976</v>
      </c>
      <c r="C1030" s="38" t="s">
        <v>1997</v>
      </c>
      <c r="D1030" s="38" t="s">
        <v>1998</v>
      </c>
      <c r="E1030" s="38">
        <v>100</v>
      </c>
      <c r="F1030" s="39">
        <v>25</v>
      </c>
    </row>
    <row r="1031" spans="2:6" x14ac:dyDescent="0.25">
      <c r="B1031" s="37" t="s">
        <v>1976</v>
      </c>
      <c r="C1031" s="38" t="s">
        <v>1999</v>
      </c>
      <c r="D1031" s="38" t="s">
        <v>2000</v>
      </c>
      <c r="E1031" s="38">
        <v>200</v>
      </c>
      <c r="F1031" s="39">
        <v>100</v>
      </c>
    </row>
    <row r="1032" spans="2:6" x14ac:dyDescent="0.25">
      <c r="B1032" s="37" t="s">
        <v>1976</v>
      </c>
      <c r="C1032" s="38" t="s">
        <v>2001</v>
      </c>
      <c r="D1032" s="38" t="s">
        <v>2002</v>
      </c>
      <c r="E1032" s="38">
        <v>1000</v>
      </c>
      <c r="F1032" s="39">
        <v>250</v>
      </c>
    </row>
    <row r="1033" spans="2:6" x14ac:dyDescent="0.25">
      <c r="B1033" s="37" t="s">
        <v>1976</v>
      </c>
      <c r="C1033" s="38" t="s">
        <v>2003</v>
      </c>
      <c r="D1033" s="38" t="s">
        <v>2004</v>
      </c>
      <c r="E1033" s="38">
        <v>1000</v>
      </c>
      <c r="F1033" s="39">
        <v>250</v>
      </c>
    </row>
    <row r="1034" spans="2:6" x14ac:dyDescent="0.25">
      <c r="B1034" s="37" t="s">
        <v>1976</v>
      </c>
      <c r="C1034" s="38" t="s">
        <v>2005</v>
      </c>
      <c r="D1034" s="38" t="s">
        <v>2006</v>
      </c>
      <c r="E1034" s="38">
        <v>200</v>
      </c>
      <c r="F1034" s="39">
        <v>100</v>
      </c>
    </row>
    <row r="1035" spans="2:6" x14ac:dyDescent="0.25">
      <c r="B1035" s="37" t="s">
        <v>1976</v>
      </c>
      <c r="C1035" s="38" t="s">
        <v>2007</v>
      </c>
      <c r="D1035" s="38" t="s">
        <v>2008</v>
      </c>
      <c r="E1035" s="38">
        <v>250</v>
      </c>
      <c r="F1035" s="39">
        <v>250</v>
      </c>
    </row>
    <row r="1036" spans="2:6" x14ac:dyDescent="0.25">
      <c r="B1036" s="37" t="s">
        <v>1976</v>
      </c>
      <c r="C1036" s="38" t="s">
        <v>2009</v>
      </c>
      <c r="D1036" s="38" t="s">
        <v>2010</v>
      </c>
      <c r="E1036" s="38">
        <v>150</v>
      </c>
      <c r="F1036" s="39">
        <v>100</v>
      </c>
    </row>
    <row r="1037" spans="2:6" x14ac:dyDescent="0.25">
      <c r="B1037" s="37" t="s">
        <v>1976</v>
      </c>
      <c r="C1037" s="38" t="s">
        <v>2011</v>
      </c>
      <c r="D1037" s="38" t="s">
        <v>2012</v>
      </c>
      <c r="E1037" s="38">
        <v>750</v>
      </c>
      <c r="F1037" s="39">
        <v>800</v>
      </c>
    </row>
    <row r="1038" spans="2:6" x14ac:dyDescent="0.25">
      <c r="B1038" s="37" t="s">
        <v>1976</v>
      </c>
      <c r="C1038" s="38" t="s">
        <v>2013</v>
      </c>
      <c r="D1038" s="38" t="s">
        <v>2014</v>
      </c>
      <c r="E1038" s="38">
        <v>300</v>
      </c>
      <c r="F1038" s="39">
        <v>200</v>
      </c>
    </row>
    <row r="1039" spans="2:6" x14ac:dyDescent="0.25">
      <c r="B1039" s="37" t="s">
        <v>1976</v>
      </c>
      <c r="C1039" s="38" t="s">
        <v>1886</v>
      </c>
      <c r="D1039" s="38" t="s">
        <v>2015</v>
      </c>
      <c r="E1039" s="38">
        <v>1200</v>
      </c>
      <c r="F1039" s="39">
        <v>450</v>
      </c>
    </row>
    <row r="1040" spans="2:6" x14ac:dyDescent="0.25">
      <c r="B1040" s="37" t="s">
        <v>1976</v>
      </c>
      <c r="C1040" s="38" t="s">
        <v>2016</v>
      </c>
      <c r="D1040" s="38" t="s">
        <v>2017</v>
      </c>
      <c r="E1040" s="38">
        <v>200</v>
      </c>
      <c r="F1040" s="39">
        <v>100</v>
      </c>
    </row>
    <row r="1041" spans="2:6" x14ac:dyDescent="0.25">
      <c r="B1041" s="37" t="s">
        <v>1976</v>
      </c>
      <c r="C1041" s="38" t="s">
        <v>2018</v>
      </c>
      <c r="D1041" s="38" t="s">
        <v>2019</v>
      </c>
      <c r="E1041" s="38">
        <v>1500</v>
      </c>
      <c r="F1041" s="39">
        <v>1400</v>
      </c>
    </row>
    <row r="1042" spans="2:6" x14ac:dyDescent="0.25">
      <c r="B1042" s="37" t="s">
        <v>1976</v>
      </c>
      <c r="C1042" s="38" t="s">
        <v>2020</v>
      </c>
      <c r="D1042" s="38" t="s">
        <v>2021</v>
      </c>
      <c r="E1042" s="38">
        <v>2000</v>
      </c>
      <c r="F1042" s="39">
        <v>1200</v>
      </c>
    </row>
    <row r="1043" spans="2:6" x14ac:dyDescent="0.25">
      <c r="B1043" s="37" t="s">
        <v>1976</v>
      </c>
      <c r="C1043" s="38" t="s">
        <v>2022</v>
      </c>
      <c r="D1043" s="38" t="s">
        <v>2023</v>
      </c>
      <c r="E1043" s="38">
        <v>650</v>
      </c>
      <c r="F1043" s="39">
        <v>250</v>
      </c>
    </row>
    <row r="1044" spans="2:6" x14ac:dyDescent="0.25">
      <c r="B1044" s="37" t="s">
        <v>1976</v>
      </c>
      <c r="C1044" s="38" t="s">
        <v>2024</v>
      </c>
      <c r="D1044" s="38" t="s">
        <v>2025</v>
      </c>
      <c r="E1044" s="38">
        <v>2000</v>
      </c>
      <c r="F1044" s="39">
        <v>1000</v>
      </c>
    </row>
    <row r="1045" spans="2:6" x14ac:dyDescent="0.25">
      <c r="B1045" s="37" t="s">
        <v>1976</v>
      </c>
      <c r="C1045" s="38" t="s">
        <v>578</v>
      </c>
      <c r="D1045" s="38" t="s">
        <v>2026</v>
      </c>
      <c r="E1045" s="38">
        <v>400</v>
      </c>
      <c r="F1045" s="39">
        <v>220</v>
      </c>
    </row>
    <row r="1046" spans="2:6" x14ac:dyDescent="0.25">
      <c r="B1046" s="37" t="s">
        <v>1976</v>
      </c>
      <c r="C1046" s="38" t="s">
        <v>2027</v>
      </c>
      <c r="D1046" s="38" t="s">
        <v>2028</v>
      </c>
      <c r="E1046" s="38">
        <v>1000</v>
      </c>
      <c r="F1046" s="39">
        <v>300</v>
      </c>
    </row>
    <row r="1047" spans="2:6" ht="15.75" thickBot="1" x14ac:dyDescent="0.3">
      <c r="B1047" s="41" t="s">
        <v>1976</v>
      </c>
      <c r="C1047" s="42" t="s">
        <v>2029</v>
      </c>
      <c r="D1047" s="42" t="s">
        <v>2030</v>
      </c>
      <c r="E1047" s="42">
        <v>2000</v>
      </c>
      <c r="F1047" s="43">
        <v>250</v>
      </c>
    </row>
    <row r="1048" spans="2:6" ht="15.75" thickBot="1" x14ac:dyDescent="0.3">
      <c r="B1048" s="38"/>
      <c r="C1048" s="38"/>
      <c r="D1048" s="38"/>
      <c r="E1048" s="46">
        <f>SUM(E1019:E1047)</f>
        <v>23358</v>
      </c>
      <c r="F1048" s="38"/>
    </row>
    <row r="1049" spans="2:6" ht="15.75" thickBot="1" x14ac:dyDescent="0.3">
      <c r="B1049" s="38"/>
      <c r="C1049" s="38"/>
      <c r="D1049" s="38"/>
      <c r="E1049" s="38"/>
      <c r="F1049" s="38"/>
    </row>
    <row r="1050" spans="2:6" x14ac:dyDescent="0.25">
      <c r="B1050" s="34" t="s">
        <v>2031</v>
      </c>
      <c r="C1050" s="35" t="s">
        <v>2032</v>
      </c>
      <c r="D1050" s="35" t="s">
        <v>2033</v>
      </c>
      <c r="E1050" s="35">
        <v>300</v>
      </c>
      <c r="F1050" s="36">
        <v>22</v>
      </c>
    </row>
    <row r="1051" spans="2:6" x14ac:dyDescent="0.25">
      <c r="B1051" s="37" t="s">
        <v>2031</v>
      </c>
      <c r="C1051" s="38" t="s">
        <v>2034</v>
      </c>
      <c r="D1051" s="38" t="s">
        <v>2035</v>
      </c>
      <c r="E1051" s="38">
        <v>150</v>
      </c>
      <c r="F1051" s="39">
        <v>48</v>
      </c>
    </row>
    <row r="1052" spans="2:6" x14ac:dyDescent="0.25">
      <c r="B1052" s="37" t="s">
        <v>2031</v>
      </c>
      <c r="C1052" s="38" t="s">
        <v>2036</v>
      </c>
      <c r="D1052" s="38" t="s">
        <v>2037</v>
      </c>
      <c r="E1052" s="38">
        <v>400</v>
      </c>
      <c r="F1052" s="39">
        <v>600</v>
      </c>
    </row>
    <row r="1053" spans="2:6" x14ac:dyDescent="0.25">
      <c r="B1053" s="37" t="s">
        <v>2031</v>
      </c>
      <c r="C1053" s="38" t="s">
        <v>2038</v>
      </c>
      <c r="D1053" s="38" t="s">
        <v>2039</v>
      </c>
      <c r="E1053" s="38">
        <v>525</v>
      </c>
      <c r="F1053" s="39">
        <v>100</v>
      </c>
    </row>
    <row r="1054" spans="2:6" x14ac:dyDescent="0.25">
      <c r="B1054" s="37" t="s">
        <v>2031</v>
      </c>
      <c r="C1054" s="38" t="s">
        <v>731</v>
      </c>
      <c r="D1054" s="38" t="s">
        <v>2040</v>
      </c>
      <c r="E1054" s="38">
        <v>600</v>
      </c>
      <c r="F1054" s="39">
        <v>50</v>
      </c>
    </row>
    <row r="1055" spans="2:6" x14ac:dyDescent="0.25">
      <c r="B1055" s="37" t="s">
        <v>2031</v>
      </c>
      <c r="C1055" s="38" t="s">
        <v>2041</v>
      </c>
      <c r="D1055" s="38" t="s">
        <v>2042</v>
      </c>
      <c r="E1055" s="38">
        <v>160</v>
      </c>
      <c r="F1055" s="39">
        <v>200</v>
      </c>
    </row>
    <row r="1056" spans="2:6" x14ac:dyDescent="0.25">
      <c r="B1056" s="37" t="s">
        <v>2031</v>
      </c>
      <c r="C1056" s="38" t="s">
        <v>1265</v>
      </c>
      <c r="D1056" s="38" t="s">
        <v>2043</v>
      </c>
      <c r="E1056" s="38">
        <v>100</v>
      </c>
      <c r="F1056" s="39">
        <v>300</v>
      </c>
    </row>
    <row r="1057" spans="2:6" x14ac:dyDescent="0.25">
      <c r="B1057" s="37" t="s">
        <v>2031</v>
      </c>
      <c r="C1057" s="38" t="s">
        <v>2044</v>
      </c>
      <c r="D1057" s="38" t="s">
        <v>2045</v>
      </c>
      <c r="E1057" s="38">
        <v>66</v>
      </c>
      <c r="F1057" s="39">
        <v>22</v>
      </c>
    </row>
    <row r="1058" spans="2:6" x14ac:dyDescent="0.25">
      <c r="B1058" s="37" t="s">
        <v>2031</v>
      </c>
      <c r="C1058" s="38" t="s">
        <v>2046</v>
      </c>
      <c r="D1058" s="38" t="s">
        <v>2047</v>
      </c>
      <c r="E1058" s="38">
        <v>220</v>
      </c>
      <c r="F1058" s="39">
        <v>50</v>
      </c>
    </row>
    <row r="1059" spans="2:6" x14ac:dyDescent="0.25">
      <c r="B1059" s="37" t="s">
        <v>2031</v>
      </c>
      <c r="C1059" s="38" t="s">
        <v>2048</v>
      </c>
      <c r="D1059" s="38" t="s">
        <v>2049</v>
      </c>
      <c r="E1059" s="38">
        <v>120</v>
      </c>
      <c r="F1059" s="39">
        <v>66</v>
      </c>
    </row>
    <row r="1060" spans="2:6" x14ac:dyDescent="0.25">
      <c r="B1060" s="37" t="s">
        <v>2031</v>
      </c>
      <c r="C1060" s="38" t="s">
        <v>2050</v>
      </c>
      <c r="D1060" s="38" t="s">
        <v>2051</v>
      </c>
      <c r="E1060" s="38">
        <v>550</v>
      </c>
      <c r="F1060" s="39">
        <v>65</v>
      </c>
    </row>
    <row r="1061" spans="2:6" x14ac:dyDescent="0.25">
      <c r="B1061" s="37" t="s">
        <v>2031</v>
      </c>
      <c r="C1061" s="38" t="s">
        <v>2052</v>
      </c>
      <c r="D1061" s="38" t="s">
        <v>2053</v>
      </c>
      <c r="E1061" s="38">
        <v>66</v>
      </c>
      <c r="F1061" s="39">
        <v>25</v>
      </c>
    </row>
    <row r="1062" spans="2:6" x14ac:dyDescent="0.25">
      <c r="B1062" s="37" t="s">
        <v>2031</v>
      </c>
      <c r="C1062" s="38" t="s">
        <v>2054</v>
      </c>
      <c r="D1062" s="38" t="s">
        <v>2055</v>
      </c>
      <c r="E1062" s="38">
        <v>280</v>
      </c>
      <c r="F1062" s="39">
        <v>100</v>
      </c>
    </row>
    <row r="1063" spans="2:6" x14ac:dyDescent="0.25">
      <c r="B1063" s="37" t="s">
        <v>2031</v>
      </c>
      <c r="C1063" s="38" t="s">
        <v>2056</v>
      </c>
      <c r="D1063" s="38" t="s">
        <v>2057</v>
      </c>
      <c r="E1063" s="38">
        <v>125</v>
      </c>
      <c r="F1063" s="39">
        <v>25</v>
      </c>
    </row>
    <row r="1064" spans="2:6" x14ac:dyDescent="0.25">
      <c r="B1064" s="37" t="s">
        <v>2031</v>
      </c>
      <c r="C1064" s="38" t="s">
        <v>2058</v>
      </c>
      <c r="D1064" s="38" t="s">
        <v>2059</v>
      </c>
      <c r="E1064" s="38">
        <v>150</v>
      </c>
      <c r="F1064" s="39">
        <v>25</v>
      </c>
    </row>
    <row r="1065" spans="2:6" x14ac:dyDescent="0.25">
      <c r="B1065" s="37" t="s">
        <v>2031</v>
      </c>
      <c r="C1065" s="38" t="s">
        <v>2060</v>
      </c>
      <c r="D1065" s="38" t="s">
        <v>2061</v>
      </c>
      <c r="E1065" s="38">
        <v>400</v>
      </c>
      <c r="F1065" s="39">
        <v>200</v>
      </c>
    </row>
    <row r="1066" spans="2:6" x14ac:dyDescent="0.25">
      <c r="B1066" s="37" t="s">
        <v>2031</v>
      </c>
      <c r="C1066" s="38" t="s">
        <v>2062</v>
      </c>
      <c r="D1066" s="38" t="s">
        <v>2063</v>
      </c>
      <c r="E1066" s="38">
        <v>150</v>
      </c>
      <c r="F1066" s="39">
        <v>60</v>
      </c>
    </row>
    <row r="1067" spans="2:6" x14ac:dyDescent="0.25">
      <c r="B1067" s="37" t="s">
        <v>2031</v>
      </c>
      <c r="C1067" s="38" t="s">
        <v>498</v>
      </c>
      <c r="D1067" s="38" t="s">
        <v>2064</v>
      </c>
      <c r="E1067" s="38">
        <v>100</v>
      </c>
      <c r="F1067" s="39">
        <v>44</v>
      </c>
    </row>
    <row r="1068" spans="2:6" x14ac:dyDescent="0.25">
      <c r="B1068" s="37" t="s">
        <v>2031</v>
      </c>
      <c r="C1068" s="38" t="s">
        <v>2065</v>
      </c>
      <c r="D1068" s="38" t="s">
        <v>2066</v>
      </c>
      <c r="E1068" s="38">
        <v>80</v>
      </c>
      <c r="F1068" s="39">
        <v>80</v>
      </c>
    </row>
    <row r="1069" spans="2:6" x14ac:dyDescent="0.25">
      <c r="B1069" s="37" t="s">
        <v>2031</v>
      </c>
      <c r="C1069" s="38" t="s">
        <v>1514</v>
      </c>
      <c r="D1069" s="38" t="s">
        <v>2067</v>
      </c>
      <c r="E1069" s="38">
        <v>400</v>
      </c>
      <c r="F1069" s="39">
        <v>200</v>
      </c>
    </row>
    <row r="1070" spans="2:6" x14ac:dyDescent="0.25">
      <c r="B1070" s="37" t="s">
        <v>2031</v>
      </c>
      <c r="C1070" s="38" t="s">
        <v>2068</v>
      </c>
      <c r="D1070" s="38" t="s">
        <v>2069</v>
      </c>
      <c r="E1070" s="38">
        <v>250</v>
      </c>
      <c r="F1070" s="39">
        <v>350</v>
      </c>
    </row>
    <row r="1071" spans="2:6" x14ac:dyDescent="0.25">
      <c r="B1071" s="37" t="s">
        <v>2031</v>
      </c>
      <c r="C1071" s="38" t="s">
        <v>2070</v>
      </c>
      <c r="D1071" s="38" t="s">
        <v>2071</v>
      </c>
      <c r="E1071" s="38">
        <v>500</v>
      </c>
      <c r="F1071" s="39">
        <v>500</v>
      </c>
    </row>
    <row r="1072" spans="2:6" x14ac:dyDescent="0.25">
      <c r="B1072" s="37" t="s">
        <v>2031</v>
      </c>
      <c r="C1072" s="38" t="s">
        <v>213</v>
      </c>
      <c r="D1072" s="38" t="s">
        <v>2072</v>
      </c>
      <c r="E1072" s="38">
        <v>120</v>
      </c>
      <c r="F1072" s="39">
        <v>25</v>
      </c>
    </row>
    <row r="1073" spans="2:6" x14ac:dyDescent="0.25">
      <c r="B1073" s="37" t="s">
        <v>2031</v>
      </c>
      <c r="C1073" s="38" t="s">
        <v>2073</v>
      </c>
      <c r="D1073" s="38" t="s">
        <v>2074</v>
      </c>
      <c r="E1073" s="38">
        <v>350</v>
      </c>
      <c r="F1073" s="39">
        <v>500</v>
      </c>
    </row>
    <row r="1074" spans="2:6" x14ac:dyDescent="0.25">
      <c r="B1074" s="37" t="s">
        <v>2031</v>
      </c>
      <c r="C1074" s="38" t="s">
        <v>2075</v>
      </c>
      <c r="D1074" s="38" t="s">
        <v>2076</v>
      </c>
      <c r="E1074" s="38">
        <v>300</v>
      </c>
      <c r="F1074" s="39">
        <v>100</v>
      </c>
    </row>
    <row r="1075" spans="2:6" x14ac:dyDescent="0.25">
      <c r="B1075" s="37" t="s">
        <v>2031</v>
      </c>
      <c r="C1075" s="38" t="s">
        <v>2077</v>
      </c>
      <c r="D1075" s="38" t="s">
        <v>2078</v>
      </c>
      <c r="E1075" s="38">
        <v>44</v>
      </c>
      <c r="F1075" s="39">
        <v>44</v>
      </c>
    </row>
    <row r="1076" spans="2:6" x14ac:dyDescent="0.25">
      <c r="B1076" s="37" t="s">
        <v>2031</v>
      </c>
      <c r="C1076" s="38" t="s">
        <v>404</v>
      </c>
      <c r="D1076" s="38" t="s">
        <v>2079</v>
      </c>
      <c r="E1076" s="38">
        <v>750</v>
      </c>
      <c r="F1076" s="39">
        <v>500</v>
      </c>
    </row>
    <row r="1077" spans="2:6" x14ac:dyDescent="0.25">
      <c r="B1077" s="37" t="s">
        <v>2031</v>
      </c>
      <c r="C1077" s="38" t="s">
        <v>2080</v>
      </c>
      <c r="D1077" s="38" t="s">
        <v>2081</v>
      </c>
      <c r="E1077" s="38">
        <v>2400</v>
      </c>
      <c r="F1077" s="39">
        <v>400</v>
      </c>
    </row>
    <row r="1078" spans="2:6" x14ac:dyDescent="0.25">
      <c r="B1078" s="37" t="s">
        <v>2031</v>
      </c>
      <c r="C1078" s="38" t="s">
        <v>2082</v>
      </c>
      <c r="D1078" s="38" t="s">
        <v>2083</v>
      </c>
      <c r="E1078" s="38">
        <v>240</v>
      </c>
      <c r="F1078" s="39">
        <v>65</v>
      </c>
    </row>
    <row r="1079" spans="2:6" x14ac:dyDescent="0.25">
      <c r="B1079" s="37" t="s">
        <v>2031</v>
      </c>
      <c r="C1079" s="38" t="s">
        <v>2084</v>
      </c>
      <c r="D1079" s="38" t="s">
        <v>2085</v>
      </c>
      <c r="E1079" s="38">
        <v>250</v>
      </c>
      <c r="F1079" s="39">
        <v>60</v>
      </c>
    </row>
    <row r="1080" spans="2:6" x14ac:dyDescent="0.25">
      <c r="B1080" s="37" t="s">
        <v>2031</v>
      </c>
      <c r="C1080" s="38" t="s">
        <v>2086</v>
      </c>
      <c r="D1080" s="38" t="s">
        <v>2087</v>
      </c>
      <c r="E1080" s="38">
        <v>1800</v>
      </c>
      <c r="F1080" s="39">
        <v>200</v>
      </c>
    </row>
    <row r="1081" spans="2:6" x14ac:dyDescent="0.25">
      <c r="B1081" s="37" t="s">
        <v>2031</v>
      </c>
      <c r="C1081" s="38" t="s">
        <v>2088</v>
      </c>
      <c r="D1081" s="38" t="s">
        <v>2089</v>
      </c>
      <c r="E1081" s="38">
        <v>200</v>
      </c>
      <c r="F1081" s="39">
        <v>100</v>
      </c>
    </row>
    <row r="1082" spans="2:6" x14ac:dyDescent="0.25">
      <c r="B1082" s="37" t="s">
        <v>2031</v>
      </c>
      <c r="C1082" s="38" t="s">
        <v>2090</v>
      </c>
      <c r="D1082" s="38" t="s">
        <v>2091</v>
      </c>
      <c r="E1082" s="38">
        <v>200</v>
      </c>
      <c r="F1082" s="39">
        <v>80</v>
      </c>
    </row>
    <row r="1083" spans="2:6" x14ac:dyDescent="0.25">
      <c r="B1083" s="37" t="s">
        <v>2031</v>
      </c>
      <c r="C1083" s="38" t="s">
        <v>225</v>
      </c>
      <c r="D1083" s="38" t="s">
        <v>2092</v>
      </c>
      <c r="E1083" s="38">
        <v>150</v>
      </c>
      <c r="F1083" s="39">
        <v>100</v>
      </c>
    </row>
    <row r="1084" spans="2:6" x14ac:dyDescent="0.25">
      <c r="B1084" s="37" t="s">
        <v>2031</v>
      </c>
      <c r="C1084" s="38" t="s">
        <v>757</v>
      </c>
      <c r="D1084" s="38" t="s">
        <v>2093</v>
      </c>
      <c r="E1084" s="38">
        <v>750</v>
      </c>
      <c r="F1084" s="39">
        <v>350</v>
      </c>
    </row>
    <row r="1085" spans="2:6" x14ac:dyDescent="0.25">
      <c r="B1085" s="37" t="s">
        <v>2031</v>
      </c>
      <c r="C1085" s="38" t="s">
        <v>2094</v>
      </c>
      <c r="D1085" s="38" t="s">
        <v>2095</v>
      </c>
      <c r="E1085" s="38">
        <v>900</v>
      </c>
      <c r="F1085" s="39">
        <v>100</v>
      </c>
    </row>
    <row r="1086" spans="2:6" x14ac:dyDescent="0.25">
      <c r="B1086" s="37" t="s">
        <v>2031</v>
      </c>
      <c r="C1086" s="38" t="s">
        <v>2096</v>
      </c>
      <c r="D1086" s="38" t="s">
        <v>2097</v>
      </c>
      <c r="E1086" s="38">
        <v>900</v>
      </c>
      <c r="F1086" s="39">
        <v>500</v>
      </c>
    </row>
    <row r="1087" spans="2:6" x14ac:dyDescent="0.25">
      <c r="B1087" s="37" t="s">
        <v>2031</v>
      </c>
      <c r="C1087" s="38" t="s">
        <v>2098</v>
      </c>
      <c r="D1087" s="38" t="s">
        <v>2099</v>
      </c>
      <c r="E1087" s="38">
        <v>1400</v>
      </c>
      <c r="F1087" s="39">
        <v>840</v>
      </c>
    </row>
    <row r="1088" spans="2:6" x14ac:dyDescent="0.25">
      <c r="B1088" s="37" t="s">
        <v>2031</v>
      </c>
      <c r="C1088" s="38" t="s">
        <v>2100</v>
      </c>
      <c r="D1088" s="38" t="s">
        <v>2101</v>
      </c>
      <c r="E1088" s="38">
        <v>200</v>
      </c>
      <c r="F1088" s="39">
        <v>66</v>
      </c>
    </row>
    <row r="1089" spans="2:6" x14ac:dyDescent="0.25">
      <c r="B1089" s="37" t="s">
        <v>2031</v>
      </c>
      <c r="C1089" s="38" t="s">
        <v>2102</v>
      </c>
      <c r="D1089" s="38" t="s">
        <v>2103</v>
      </c>
      <c r="E1089" s="38">
        <v>150</v>
      </c>
      <c r="F1089" s="39">
        <v>50</v>
      </c>
    </row>
    <row r="1090" spans="2:6" x14ac:dyDescent="0.25">
      <c r="B1090" s="37" t="s">
        <v>2031</v>
      </c>
      <c r="C1090" s="38" t="s">
        <v>2104</v>
      </c>
      <c r="D1090" s="38" t="s">
        <v>2105</v>
      </c>
      <c r="E1090" s="38">
        <v>160</v>
      </c>
      <c r="F1090" s="39">
        <v>160</v>
      </c>
    </row>
    <row r="1091" spans="2:6" x14ac:dyDescent="0.25">
      <c r="B1091" s="37" t="s">
        <v>2031</v>
      </c>
      <c r="C1091" s="38" t="s">
        <v>2106</v>
      </c>
      <c r="D1091" s="38" t="s">
        <v>2107</v>
      </c>
      <c r="E1091" s="38">
        <v>500</v>
      </c>
      <c r="F1091" s="39">
        <v>100</v>
      </c>
    </row>
    <row r="1092" spans="2:6" x14ac:dyDescent="0.25">
      <c r="B1092" s="37" t="s">
        <v>2031</v>
      </c>
      <c r="C1092" s="38" t="s">
        <v>2108</v>
      </c>
      <c r="D1092" s="38" t="s">
        <v>2109</v>
      </c>
      <c r="E1092" s="38">
        <v>40</v>
      </c>
      <c r="F1092" s="39">
        <v>22</v>
      </c>
    </row>
    <row r="1093" spans="2:6" x14ac:dyDescent="0.25">
      <c r="B1093" s="37" t="s">
        <v>2031</v>
      </c>
      <c r="C1093" s="38" t="s">
        <v>2110</v>
      </c>
      <c r="D1093" s="38" t="s">
        <v>2111</v>
      </c>
      <c r="E1093" s="38">
        <v>600</v>
      </c>
      <c r="F1093" s="39">
        <v>100</v>
      </c>
    </row>
    <row r="1094" spans="2:6" x14ac:dyDescent="0.25">
      <c r="B1094" s="37" t="s">
        <v>2031</v>
      </c>
      <c r="C1094" s="38" t="s">
        <v>2112</v>
      </c>
      <c r="D1094" s="38" t="s">
        <v>2113</v>
      </c>
      <c r="E1094" s="38">
        <v>200</v>
      </c>
      <c r="F1094" s="39">
        <v>30</v>
      </c>
    </row>
    <row r="1095" spans="2:6" x14ac:dyDescent="0.25">
      <c r="B1095" s="37" t="s">
        <v>2031</v>
      </c>
      <c r="C1095" s="38" t="s">
        <v>2114</v>
      </c>
      <c r="D1095" s="38" t="s">
        <v>2115</v>
      </c>
      <c r="E1095" s="38">
        <v>3200</v>
      </c>
      <c r="F1095" s="39">
        <v>100</v>
      </c>
    </row>
    <row r="1096" spans="2:6" ht="30" x14ac:dyDescent="0.25">
      <c r="B1096" s="37" t="s">
        <v>2031</v>
      </c>
      <c r="C1096" s="38" t="s">
        <v>2116</v>
      </c>
      <c r="D1096" s="38" t="s">
        <v>2117</v>
      </c>
      <c r="E1096" s="38">
        <v>44</v>
      </c>
      <c r="F1096" s="39">
        <v>65</v>
      </c>
    </row>
    <row r="1097" spans="2:6" x14ac:dyDescent="0.25">
      <c r="B1097" s="37" t="s">
        <v>2031</v>
      </c>
      <c r="C1097" s="38" t="s">
        <v>2118</v>
      </c>
      <c r="D1097" s="38" t="s">
        <v>2119</v>
      </c>
      <c r="E1097" s="38">
        <v>350</v>
      </c>
      <c r="F1097" s="39">
        <v>45</v>
      </c>
    </row>
    <row r="1098" spans="2:6" x14ac:dyDescent="0.25">
      <c r="B1098" s="37" t="s">
        <v>2031</v>
      </c>
      <c r="C1098" s="38" t="s">
        <v>2120</v>
      </c>
      <c r="D1098" s="38" t="s">
        <v>2121</v>
      </c>
      <c r="E1098" s="38">
        <v>650</v>
      </c>
      <c r="F1098" s="39">
        <v>100</v>
      </c>
    </row>
    <row r="1099" spans="2:6" x14ac:dyDescent="0.25">
      <c r="B1099" s="37" t="s">
        <v>2031</v>
      </c>
      <c r="C1099" s="38" t="s">
        <v>2122</v>
      </c>
      <c r="D1099" s="38" t="s">
        <v>2123</v>
      </c>
      <c r="E1099" s="38">
        <v>22</v>
      </c>
      <c r="F1099" s="39">
        <v>30</v>
      </c>
    </row>
    <row r="1100" spans="2:6" x14ac:dyDescent="0.25">
      <c r="B1100" s="37" t="s">
        <v>2031</v>
      </c>
      <c r="C1100" s="38" t="s">
        <v>2124</v>
      </c>
      <c r="D1100" s="38" t="s">
        <v>2125</v>
      </c>
      <c r="E1100" s="38">
        <v>175</v>
      </c>
      <c r="F1100" s="39">
        <v>175</v>
      </c>
    </row>
    <row r="1101" spans="2:6" x14ac:dyDescent="0.25">
      <c r="B1101" s="37" t="s">
        <v>2031</v>
      </c>
      <c r="C1101" s="38" t="s">
        <v>2126</v>
      </c>
      <c r="D1101" s="38" t="s">
        <v>2127</v>
      </c>
      <c r="E1101" s="38">
        <v>400</v>
      </c>
      <c r="F1101" s="39">
        <v>100</v>
      </c>
    </row>
    <row r="1102" spans="2:6" x14ac:dyDescent="0.25">
      <c r="B1102" s="37" t="s">
        <v>2031</v>
      </c>
      <c r="C1102" s="38" t="s">
        <v>2128</v>
      </c>
      <c r="D1102" s="38" t="s">
        <v>2129</v>
      </c>
      <c r="E1102" s="38">
        <v>80</v>
      </c>
      <c r="F1102" s="39">
        <v>44</v>
      </c>
    </row>
    <row r="1103" spans="2:6" x14ac:dyDescent="0.25">
      <c r="B1103" s="37" t="s">
        <v>2031</v>
      </c>
      <c r="C1103" s="38" t="s">
        <v>2130</v>
      </c>
      <c r="D1103" s="38" t="s">
        <v>2131</v>
      </c>
      <c r="E1103" s="38">
        <v>100</v>
      </c>
      <c r="F1103" s="39">
        <v>60</v>
      </c>
    </row>
    <row r="1104" spans="2:6" x14ac:dyDescent="0.25">
      <c r="B1104" s="37" t="s">
        <v>2031</v>
      </c>
      <c r="C1104" s="38" t="s">
        <v>2132</v>
      </c>
      <c r="D1104" s="38" t="s">
        <v>2133</v>
      </c>
      <c r="E1104" s="38">
        <v>1000</v>
      </c>
      <c r="F1104" s="39">
        <v>75</v>
      </c>
    </row>
    <row r="1105" spans="2:6" x14ac:dyDescent="0.25">
      <c r="B1105" s="37" t="s">
        <v>2031</v>
      </c>
      <c r="C1105" s="38" t="s">
        <v>2134</v>
      </c>
      <c r="D1105" s="38" t="s">
        <v>2135</v>
      </c>
      <c r="E1105" s="38">
        <v>325</v>
      </c>
      <c r="F1105" s="39">
        <v>48</v>
      </c>
    </row>
    <row r="1106" spans="2:6" x14ac:dyDescent="0.25">
      <c r="B1106" s="37" t="s">
        <v>2031</v>
      </c>
      <c r="C1106" s="38" t="s">
        <v>2136</v>
      </c>
      <c r="D1106" s="38" t="s">
        <v>2137</v>
      </c>
      <c r="E1106" s="38">
        <v>800</v>
      </c>
      <c r="F1106" s="39">
        <v>600</v>
      </c>
    </row>
    <row r="1107" spans="2:6" x14ac:dyDescent="0.25">
      <c r="B1107" s="37" t="s">
        <v>2031</v>
      </c>
      <c r="C1107" s="38" t="s">
        <v>2138</v>
      </c>
      <c r="D1107" s="38" t="s">
        <v>2139</v>
      </c>
      <c r="E1107" s="38">
        <v>300</v>
      </c>
      <c r="F1107" s="39">
        <v>200</v>
      </c>
    </row>
    <row r="1108" spans="2:6" x14ac:dyDescent="0.25">
      <c r="B1108" s="37" t="s">
        <v>2031</v>
      </c>
      <c r="C1108" s="38" t="s">
        <v>2140</v>
      </c>
      <c r="D1108" s="38" t="s">
        <v>2141</v>
      </c>
      <c r="E1108" s="38">
        <v>325</v>
      </c>
      <c r="F1108" s="39">
        <v>200</v>
      </c>
    </row>
    <row r="1109" spans="2:6" ht="15.75" thickBot="1" x14ac:dyDescent="0.3">
      <c r="B1109" s="41" t="s">
        <v>2031</v>
      </c>
      <c r="C1109" s="42" t="s">
        <v>2142</v>
      </c>
      <c r="D1109" s="42" t="s">
        <v>2143</v>
      </c>
      <c r="E1109" s="42">
        <v>88</v>
      </c>
      <c r="F1109" s="43">
        <v>22</v>
      </c>
    </row>
    <row r="1110" spans="2:6" ht="15.75" thickBot="1" x14ac:dyDescent="0.3">
      <c r="B1110" s="44"/>
      <c r="C1110" s="38"/>
      <c r="D1110" s="38"/>
      <c r="E1110" s="38"/>
      <c r="F1110" s="38"/>
    </row>
    <row r="1111" spans="2:6" ht="15.75" thickBot="1" x14ac:dyDescent="0.3">
      <c r="B1111" s="31" t="s">
        <v>0</v>
      </c>
      <c r="C1111" s="32" t="s">
        <v>200</v>
      </c>
      <c r="D1111" s="32" t="s">
        <v>201</v>
      </c>
      <c r="E1111" s="32" t="s">
        <v>202</v>
      </c>
      <c r="F1111" s="33" t="s">
        <v>203</v>
      </c>
    </row>
    <row r="1112" spans="2:6" x14ac:dyDescent="0.25">
      <c r="B1112" s="34" t="s">
        <v>2031</v>
      </c>
      <c r="C1112" s="35" t="s">
        <v>2144</v>
      </c>
      <c r="D1112" s="35" t="s">
        <v>2145</v>
      </c>
      <c r="E1112" s="35">
        <v>500</v>
      </c>
      <c r="F1112" s="36">
        <v>100</v>
      </c>
    </row>
    <row r="1113" spans="2:6" x14ac:dyDescent="0.25">
      <c r="B1113" s="37" t="s">
        <v>2031</v>
      </c>
      <c r="C1113" s="38" t="s">
        <v>2146</v>
      </c>
      <c r="D1113" s="38" t="s">
        <v>2147</v>
      </c>
      <c r="E1113" s="38">
        <v>225</v>
      </c>
      <c r="F1113" s="39">
        <v>200</v>
      </c>
    </row>
    <row r="1114" spans="2:6" x14ac:dyDescent="0.25">
      <c r="B1114" s="37" t="s">
        <v>2031</v>
      </c>
      <c r="C1114" s="38" t="s">
        <v>1126</v>
      </c>
      <c r="D1114" s="38" t="s">
        <v>2148</v>
      </c>
      <c r="E1114" s="38">
        <v>200</v>
      </c>
      <c r="F1114" s="39">
        <v>200</v>
      </c>
    </row>
    <row r="1115" spans="2:6" x14ac:dyDescent="0.25">
      <c r="B1115" s="37" t="s">
        <v>2031</v>
      </c>
      <c r="C1115" s="38" t="s">
        <v>2149</v>
      </c>
      <c r="D1115" s="38" t="s">
        <v>2150</v>
      </c>
      <c r="E1115" s="38">
        <v>40</v>
      </c>
      <c r="F1115" s="39">
        <v>44</v>
      </c>
    </row>
    <row r="1116" spans="2:6" x14ac:dyDescent="0.25">
      <c r="B1116" s="37" t="s">
        <v>2031</v>
      </c>
      <c r="C1116" s="38" t="s">
        <v>2151</v>
      </c>
      <c r="D1116" s="38" t="s">
        <v>2152</v>
      </c>
      <c r="E1116" s="38">
        <v>100</v>
      </c>
      <c r="F1116" s="39">
        <v>25</v>
      </c>
    </row>
    <row r="1117" spans="2:6" x14ac:dyDescent="0.25">
      <c r="B1117" s="37" t="s">
        <v>2031</v>
      </c>
      <c r="C1117" s="38" t="s">
        <v>1294</v>
      </c>
      <c r="D1117" s="38" t="s">
        <v>2153</v>
      </c>
      <c r="E1117" s="38">
        <v>444</v>
      </c>
      <c r="F1117" s="39">
        <v>154</v>
      </c>
    </row>
    <row r="1118" spans="2:6" x14ac:dyDescent="0.25">
      <c r="B1118" s="37" t="s">
        <v>2031</v>
      </c>
      <c r="C1118" s="38" t="s">
        <v>2154</v>
      </c>
      <c r="D1118" s="38" t="s">
        <v>2155</v>
      </c>
      <c r="E1118" s="38">
        <v>375</v>
      </c>
      <c r="F1118" s="39">
        <v>120</v>
      </c>
    </row>
    <row r="1119" spans="2:6" x14ac:dyDescent="0.25">
      <c r="B1119" s="37" t="s">
        <v>2031</v>
      </c>
      <c r="C1119" s="38" t="s">
        <v>576</v>
      </c>
      <c r="D1119" s="38" t="s">
        <v>2156</v>
      </c>
      <c r="E1119" s="38">
        <v>300</v>
      </c>
      <c r="F1119" s="39">
        <v>150</v>
      </c>
    </row>
    <row r="1120" spans="2:6" x14ac:dyDescent="0.25">
      <c r="B1120" s="37" t="s">
        <v>2031</v>
      </c>
      <c r="C1120" s="38" t="s">
        <v>2157</v>
      </c>
      <c r="D1120" s="38" t="s">
        <v>2158</v>
      </c>
      <c r="E1120" s="38">
        <v>450</v>
      </c>
      <c r="F1120" s="39">
        <v>44</v>
      </c>
    </row>
    <row r="1121" spans="2:6" x14ac:dyDescent="0.25">
      <c r="B1121" s="37" t="s">
        <v>2031</v>
      </c>
      <c r="C1121" s="38" t="s">
        <v>2159</v>
      </c>
      <c r="D1121" s="38" t="s">
        <v>2160</v>
      </c>
      <c r="E1121" s="38">
        <v>150</v>
      </c>
      <c r="F1121" s="39">
        <v>75</v>
      </c>
    </row>
    <row r="1122" spans="2:6" x14ac:dyDescent="0.25">
      <c r="B1122" s="37" t="s">
        <v>2031</v>
      </c>
      <c r="C1122" s="38" t="s">
        <v>2161</v>
      </c>
      <c r="D1122" s="38" t="s">
        <v>2162</v>
      </c>
      <c r="E1122" s="38">
        <v>88</v>
      </c>
      <c r="F1122" s="39">
        <v>35</v>
      </c>
    </row>
    <row r="1123" spans="2:6" x14ac:dyDescent="0.25">
      <c r="B1123" s="37" t="s">
        <v>2031</v>
      </c>
      <c r="C1123" s="38" t="s">
        <v>2163</v>
      </c>
      <c r="D1123" s="38" t="s">
        <v>2164</v>
      </c>
      <c r="E1123" s="38">
        <v>350</v>
      </c>
      <c r="F1123" s="39">
        <v>60</v>
      </c>
    </row>
    <row r="1124" spans="2:6" x14ac:dyDescent="0.25">
      <c r="B1124" s="37" t="s">
        <v>2031</v>
      </c>
      <c r="C1124" s="38" t="s">
        <v>2165</v>
      </c>
      <c r="D1124" s="38" t="s">
        <v>2166</v>
      </c>
      <c r="E1124" s="38">
        <v>4000</v>
      </c>
      <c r="F1124" s="39">
        <v>2000</v>
      </c>
    </row>
    <row r="1125" spans="2:6" ht="30" x14ac:dyDescent="0.25">
      <c r="B1125" s="37" t="s">
        <v>2031</v>
      </c>
      <c r="C1125" s="38" t="s">
        <v>2167</v>
      </c>
      <c r="D1125" s="38" t="s">
        <v>2168</v>
      </c>
      <c r="E1125" s="38">
        <v>60</v>
      </c>
      <c r="F1125" s="39">
        <v>22</v>
      </c>
    </row>
    <row r="1126" spans="2:6" x14ac:dyDescent="0.25">
      <c r="B1126" s="37" t="s">
        <v>2031</v>
      </c>
      <c r="C1126" s="38" t="s">
        <v>2169</v>
      </c>
      <c r="D1126" s="38" t="s">
        <v>2170</v>
      </c>
      <c r="E1126" s="38">
        <v>66</v>
      </c>
      <c r="F1126" s="39">
        <v>20</v>
      </c>
    </row>
    <row r="1127" spans="2:6" x14ac:dyDescent="0.25">
      <c r="B1127" s="37" t="s">
        <v>2031</v>
      </c>
      <c r="C1127" s="38" t="s">
        <v>2171</v>
      </c>
      <c r="D1127" s="38" t="s">
        <v>2172</v>
      </c>
      <c r="E1127" s="38">
        <v>300</v>
      </c>
      <c r="F1127" s="39">
        <v>80</v>
      </c>
    </row>
    <row r="1128" spans="2:6" x14ac:dyDescent="0.25">
      <c r="B1128" s="37" t="s">
        <v>2031</v>
      </c>
      <c r="C1128" s="38" t="s">
        <v>2173</v>
      </c>
      <c r="D1128" s="38" t="s">
        <v>2174</v>
      </c>
      <c r="E1128" s="38">
        <v>125</v>
      </c>
      <c r="F1128" s="39">
        <v>50</v>
      </c>
    </row>
    <row r="1129" spans="2:6" x14ac:dyDescent="0.25">
      <c r="B1129" s="37" t="s">
        <v>2031</v>
      </c>
      <c r="C1129" s="38" t="s">
        <v>2175</v>
      </c>
      <c r="D1129" s="38" t="s">
        <v>2176</v>
      </c>
      <c r="E1129" s="38">
        <v>800</v>
      </c>
      <c r="F1129" s="39">
        <v>80</v>
      </c>
    </row>
    <row r="1130" spans="2:6" ht="15.75" thickBot="1" x14ac:dyDescent="0.3">
      <c r="B1130" s="41" t="s">
        <v>2031</v>
      </c>
      <c r="C1130" s="42" t="s">
        <v>2177</v>
      </c>
      <c r="D1130" s="42" t="s">
        <v>2178</v>
      </c>
      <c r="E1130" s="42">
        <v>45</v>
      </c>
      <c r="F1130" s="43">
        <v>72</v>
      </c>
    </row>
    <row r="1131" spans="2:6" ht="15.75" thickBot="1" x14ac:dyDescent="0.3">
      <c r="B1131" s="38"/>
      <c r="C1131" s="38"/>
      <c r="D1131" s="38"/>
      <c r="E1131" s="46">
        <f>SUM(E1050:E1130)</f>
        <v>34773</v>
      </c>
      <c r="F1131" s="38"/>
    </row>
    <row r="1132" spans="2:6" ht="15.75" thickBot="1" x14ac:dyDescent="0.3">
      <c r="B1132" s="38"/>
      <c r="C1132" s="38"/>
      <c r="D1132" s="38"/>
      <c r="E1132" s="38"/>
      <c r="F1132" s="38"/>
    </row>
    <row r="1133" spans="2:6" ht="16.5" customHeight="1" x14ac:dyDescent="0.25">
      <c r="B1133" s="34" t="s">
        <v>2179</v>
      </c>
      <c r="C1133" s="35" t="s">
        <v>2180</v>
      </c>
      <c r="D1133" s="35" t="s">
        <v>2181</v>
      </c>
      <c r="E1133" s="35">
        <v>200</v>
      </c>
      <c r="F1133" s="36">
        <v>88</v>
      </c>
    </row>
    <row r="1134" spans="2:6" x14ac:dyDescent="0.25">
      <c r="B1134" s="37" t="s">
        <v>2179</v>
      </c>
      <c r="C1134" s="38" t="s">
        <v>2182</v>
      </c>
      <c r="D1134" s="38" t="s">
        <v>2183</v>
      </c>
      <c r="E1134" s="38">
        <v>45</v>
      </c>
      <c r="F1134" s="39">
        <v>45</v>
      </c>
    </row>
    <row r="1135" spans="2:6" x14ac:dyDescent="0.25">
      <c r="B1135" s="37" t="s">
        <v>2179</v>
      </c>
      <c r="C1135" s="38" t="s">
        <v>721</v>
      </c>
      <c r="D1135" s="38" t="s">
        <v>2184</v>
      </c>
      <c r="E1135" s="38">
        <v>44</v>
      </c>
      <c r="F1135" s="39">
        <v>40</v>
      </c>
    </row>
    <row r="1136" spans="2:6" x14ac:dyDescent="0.25">
      <c r="B1136" s="37" t="s">
        <v>2179</v>
      </c>
      <c r="C1136" s="38" t="s">
        <v>2185</v>
      </c>
      <c r="D1136" s="38" t="s">
        <v>2186</v>
      </c>
      <c r="E1136" s="38">
        <v>22</v>
      </c>
      <c r="F1136" s="39">
        <v>22</v>
      </c>
    </row>
    <row r="1137" spans="2:6" x14ac:dyDescent="0.25">
      <c r="B1137" s="37" t="s">
        <v>2179</v>
      </c>
      <c r="C1137" s="38" t="s">
        <v>744</v>
      </c>
      <c r="D1137" s="38" t="s">
        <v>2187</v>
      </c>
      <c r="E1137" s="38">
        <v>150</v>
      </c>
      <c r="F1137" s="39">
        <v>150</v>
      </c>
    </row>
    <row r="1138" spans="2:6" x14ac:dyDescent="0.25">
      <c r="B1138" s="37" t="s">
        <v>2179</v>
      </c>
      <c r="C1138" s="38" t="s">
        <v>2188</v>
      </c>
      <c r="D1138" s="38" t="s">
        <v>2189</v>
      </c>
      <c r="E1138" s="38">
        <v>80</v>
      </c>
      <c r="F1138" s="39">
        <v>80</v>
      </c>
    </row>
    <row r="1139" spans="2:6" x14ac:dyDescent="0.25">
      <c r="B1139" s="37" t="s">
        <v>2179</v>
      </c>
      <c r="C1139" s="38" t="s">
        <v>1739</v>
      </c>
      <c r="D1139" s="38" t="s">
        <v>2190</v>
      </c>
      <c r="E1139" s="38">
        <v>200</v>
      </c>
      <c r="F1139" s="39">
        <v>25</v>
      </c>
    </row>
    <row r="1140" spans="2:6" x14ac:dyDescent="0.25">
      <c r="B1140" s="37" t="s">
        <v>2179</v>
      </c>
      <c r="C1140" s="38" t="s">
        <v>2191</v>
      </c>
      <c r="D1140" s="38" t="s">
        <v>2192</v>
      </c>
      <c r="E1140" s="38">
        <v>300</v>
      </c>
      <c r="F1140" s="39">
        <v>400</v>
      </c>
    </row>
    <row r="1141" spans="2:6" x14ac:dyDescent="0.25">
      <c r="B1141" s="37" t="s">
        <v>2179</v>
      </c>
      <c r="C1141" s="38" t="s">
        <v>2193</v>
      </c>
      <c r="D1141" s="38" t="s">
        <v>2194</v>
      </c>
      <c r="E1141" s="38">
        <v>22</v>
      </c>
      <c r="F1141" s="39">
        <v>22</v>
      </c>
    </row>
    <row r="1142" spans="2:6" x14ac:dyDescent="0.25">
      <c r="B1142" s="37" t="s">
        <v>2179</v>
      </c>
      <c r="C1142" s="38" t="s">
        <v>2195</v>
      </c>
      <c r="D1142" s="38" t="s">
        <v>2196</v>
      </c>
      <c r="E1142" s="38">
        <v>450</v>
      </c>
      <c r="F1142" s="39">
        <v>150</v>
      </c>
    </row>
    <row r="1143" spans="2:6" x14ac:dyDescent="0.25">
      <c r="B1143" s="37" t="s">
        <v>2179</v>
      </c>
      <c r="C1143" s="38" t="s">
        <v>2197</v>
      </c>
      <c r="D1143" s="38" t="s">
        <v>2198</v>
      </c>
      <c r="E1143" s="38">
        <v>260</v>
      </c>
      <c r="F1143" s="39">
        <v>100</v>
      </c>
    </row>
    <row r="1144" spans="2:6" x14ac:dyDescent="0.25">
      <c r="B1144" s="37" t="s">
        <v>2179</v>
      </c>
      <c r="C1144" s="38" t="s">
        <v>2199</v>
      </c>
      <c r="D1144" s="38" t="s">
        <v>2200</v>
      </c>
      <c r="E1144" s="38">
        <v>44</v>
      </c>
      <c r="F1144" s="39">
        <v>22</v>
      </c>
    </row>
    <row r="1145" spans="2:6" x14ac:dyDescent="0.25">
      <c r="B1145" s="37" t="s">
        <v>2179</v>
      </c>
      <c r="C1145" s="38" t="s">
        <v>2201</v>
      </c>
      <c r="D1145" s="38" t="s">
        <v>2202</v>
      </c>
      <c r="E1145" s="38">
        <v>270</v>
      </c>
      <c r="F1145" s="39">
        <v>150</v>
      </c>
    </row>
    <row r="1146" spans="2:6" x14ac:dyDescent="0.25">
      <c r="B1146" s="37" t="s">
        <v>2179</v>
      </c>
      <c r="C1146" s="38" t="s">
        <v>2203</v>
      </c>
      <c r="D1146" s="38" t="s">
        <v>2204</v>
      </c>
      <c r="E1146" s="38">
        <v>75</v>
      </c>
      <c r="F1146" s="39">
        <v>50</v>
      </c>
    </row>
    <row r="1147" spans="2:6" x14ac:dyDescent="0.25">
      <c r="B1147" s="37" t="s">
        <v>2179</v>
      </c>
      <c r="C1147" s="38" t="s">
        <v>2205</v>
      </c>
      <c r="D1147" s="38" t="s">
        <v>2206</v>
      </c>
      <c r="E1147" s="38">
        <v>1400</v>
      </c>
      <c r="F1147" s="39">
        <v>200</v>
      </c>
    </row>
    <row r="1148" spans="2:6" x14ac:dyDescent="0.25">
      <c r="B1148" s="37" t="s">
        <v>2179</v>
      </c>
      <c r="C1148" s="38" t="s">
        <v>2207</v>
      </c>
      <c r="D1148" s="38" t="s">
        <v>2208</v>
      </c>
      <c r="E1148" s="38">
        <v>125</v>
      </c>
      <c r="F1148" s="39">
        <v>66</v>
      </c>
    </row>
    <row r="1149" spans="2:6" x14ac:dyDescent="0.25">
      <c r="B1149" s="37" t="s">
        <v>2179</v>
      </c>
      <c r="C1149" s="38" t="s">
        <v>2209</v>
      </c>
      <c r="D1149" s="38" t="s">
        <v>2210</v>
      </c>
      <c r="E1149" s="38">
        <v>300</v>
      </c>
      <c r="F1149" s="39">
        <v>300</v>
      </c>
    </row>
    <row r="1150" spans="2:6" x14ac:dyDescent="0.25">
      <c r="B1150" s="37" t="s">
        <v>2179</v>
      </c>
      <c r="C1150" s="38" t="s">
        <v>1384</v>
      </c>
      <c r="D1150" s="38" t="s">
        <v>2211</v>
      </c>
      <c r="E1150" s="38">
        <v>180</v>
      </c>
      <c r="F1150" s="39">
        <v>160</v>
      </c>
    </row>
    <row r="1151" spans="2:6" x14ac:dyDescent="0.25">
      <c r="B1151" s="37" t="s">
        <v>2179</v>
      </c>
      <c r="C1151" s="38" t="s">
        <v>2212</v>
      </c>
      <c r="D1151" s="38" t="s">
        <v>2213</v>
      </c>
      <c r="E1151" s="38">
        <v>100</v>
      </c>
      <c r="F1151" s="39">
        <v>50</v>
      </c>
    </row>
    <row r="1152" spans="2:6" x14ac:dyDescent="0.25">
      <c r="B1152" s="37" t="s">
        <v>2179</v>
      </c>
      <c r="C1152" s="38" t="s">
        <v>2214</v>
      </c>
      <c r="D1152" s="38" t="s">
        <v>2215</v>
      </c>
      <c r="E1152" s="38">
        <v>220</v>
      </c>
      <c r="F1152" s="39">
        <v>220</v>
      </c>
    </row>
    <row r="1153" spans="2:6" x14ac:dyDescent="0.25">
      <c r="B1153" s="37" t="s">
        <v>2179</v>
      </c>
      <c r="C1153" s="38" t="s">
        <v>2216</v>
      </c>
      <c r="D1153" s="38" t="s">
        <v>2217</v>
      </c>
      <c r="E1153" s="38">
        <v>66</v>
      </c>
      <c r="F1153" s="39">
        <v>66</v>
      </c>
    </row>
    <row r="1154" spans="2:6" x14ac:dyDescent="0.25">
      <c r="B1154" s="37" t="s">
        <v>2179</v>
      </c>
      <c r="C1154" s="38" t="s">
        <v>2218</v>
      </c>
      <c r="D1154" s="38" t="s">
        <v>2219</v>
      </c>
      <c r="E1154" s="38">
        <v>100</v>
      </c>
      <c r="F1154" s="39">
        <v>50</v>
      </c>
    </row>
    <row r="1155" spans="2:6" x14ac:dyDescent="0.25">
      <c r="B1155" s="37" t="s">
        <v>2179</v>
      </c>
      <c r="C1155" s="38" t="s">
        <v>2220</v>
      </c>
      <c r="D1155" s="38" t="s">
        <v>2221</v>
      </c>
      <c r="E1155" s="38">
        <v>175</v>
      </c>
      <c r="F1155" s="39">
        <v>50</v>
      </c>
    </row>
    <row r="1156" spans="2:6" x14ac:dyDescent="0.25">
      <c r="B1156" s="37" t="s">
        <v>2179</v>
      </c>
      <c r="C1156" s="38" t="s">
        <v>2222</v>
      </c>
      <c r="D1156" s="38" t="s">
        <v>2223</v>
      </c>
      <c r="E1156" s="38">
        <v>150</v>
      </c>
      <c r="F1156" s="39">
        <v>40</v>
      </c>
    </row>
    <row r="1157" spans="2:6" x14ac:dyDescent="0.25">
      <c r="B1157" s="37" t="s">
        <v>2179</v>
      </c>
      <c r="C1157" s="38" t="s">
        <v>2224</v>
      </c>
      <c r="D1157" s="38" t="s">
        <v>2225</v>
      </c>
      <c r="E1157" s="38">
        <v>450</v>
      </c>
      <c r="F1157" s="39">
        <v>100</v>
      </c>
    </row>
    <row r="1158" spans="2:6" x14ac:dyDescent="0.25">
      <c r="B1158" s="37" t="s">
        <v>2179</v>
      </c>
      <c r="C1158" s="38" t="s">
        <v>2226</v>
      </c>
      <c r="D1158" s="38" t="s">
        <v>2227</v>
      </c>
      <c r="E1158" s="38">
        <v>200</v>
      </c>
      <c r="F1158" s="39">
        <v>50</v>
      </c>
    </row>
    <row r="1159" spans="2:6" x14ac:dyDescent="0.25">
      <c r="B1159" s="37" t="s">
        <v>2179</v>
      </c>
      <c r="C1159" s="38" t="s">
        <v>2228</v>
      </c>
      <c r="D1159" s="38" t="s">
        <v>2229</v>
      </c>
      <c r="E1159" s="38">
        <v>100</v>
      </c>
      <c r="F1159" s="39">
        <v>44</v>
      </c>
    </row>
    <row r="1160" spans="2:6" x14ac:dyDescent="0.25">
      <c r="B1160" s="37" t="s">
        <v>2179</v>
      </c>
      <c r="C1160" s="38" t="s">
        <v>2230</v>
      </c>
      <c r="D1160" s="38" t="s">
        <v>2231</v>
      </c>
      <c r="E1160" s="38">
        <v>140</v>
      </c>
      <c r="F1160" s="39">
        <v>40</v>
      </c>
    </row>
    <row r="1161" spans="2:6" x14ac:dyDescent="0.25">
      <c r="B1161" s="37" t="s">
        <v>2179</v>
      </c>
      <c r="C1161" s="38" t="s">
        <v>2232</v>
      </c>
      <c r="D1161" s="38" t="s">
        <v>2233</v>
      </c>
      <c r="E1161" s="38">
        <v>44</v>
      </c>
      <c r="F1161" s="39">
        <v>52</v>
      </c>
    </row>
    <row r="1162" spans="2:6" x14ac:dyDescent="0.25">
      <c r="B1162" s="37" t="s">
        <v>2179</v>
      </c>
      <c r="C1162" s="38" t="s">
        <v>1240</v>
      </c>
      <c r="D1162" s="38" t="s">
        <v>2234</v>
      </c>
      <c r="E1162" s="38">
        <v>350</v>
      </c>
      <c r="F1162" s="39">
        <v>50</v>
      </c>
    </row>
    <row r="1163" spans="2:6" x14ac:dyDescent="0.25">
      <c r="B1163" s="37" t="s">
        <v>2179</v>
      </c>
      <c r="C1163" s="38" t="s">
        <v>2235</v>
      </c>
      <c r="D1163" s="38" t="s">
        <v>2236</v>
      </c>
      <c r="E1163" s="38">
        <v>600</v>
      </c>
      <c r="F1163" s="39">
        <v>300</v>
      </c>
    </row>
    <row r="1164" spans="2:6" x14ac:dyDescent="0.25">
      <c r="B1164" s="37" t="s">
        <v>2179</v>
      </c>
      <c r="C1164" s="38" t="s">
        <v>2237</v>
      </c>
      <c r="D1164" s="38" t="s">
        <v>2238</v>
      </c>
      <c r="E1164" s="38">
        <v>300</v>
      </c>
      <c r="F1164" s="39">
        <v>100</v>
      </c>
    </row>
    <row r="1165" spans="2:6" x14ac:dyDescent="0.25">
      <c r="B1165" s="37" t="s">
        <v>2179</v>
      </c>
      <c r="C1165" s="38" t="s">
        <v>578</v>
      </c>
      <c r="D1165" s="38" t="s">
        <v>2239</v>
      </c>
      <c r="E1165" s="38">
        <v>160</v>
      </c>
      <c r="F1165" s="39">
        <v>150</v>
      </c>
    </row>
    <row r="1166" spans="2:6" x14ac:dyDescent="0.25">
      <c r="B1166" s="37" t="s">
        <v>2179</v>
      </c>
      <c r="C1166" s="38" t="s">
        <v>2240</v>
      </c>
      <c r="D1166" s="38" t="s">
        <v>2241</v>
      </c>
      <c r="E1166" s="38">
        <v>360</v>
      </c>
      <c r="F1166" s="39">
        <v>25</v>
      </c>
    </row>
    <row r="1167" spans="2:6" x14ac:dyDescent="0.25">
      <c r="B1167" s="37" t="s">
        <v>2179</v>
      </c>
      <c r="C1167" s="38" t="s">
        <v>2242</v>
      </c>
      <c r="D1167" s="38" t="s">
        <v>2243</v>
      </c>
      <c r="E1167" s="38">
        <v>1400</v>
      </c>
      <c r="F1167" s="39">
        <v>500</v>
      </c>
    </row>
    <row r="1168" spans="2:6" x14ac:dyDescent="0.25">
      <c r="B1168" s="37" t="s">
        <v>2179</v>
      </c>
      <c r="C1168" s="38" t="s">
        <v>2244</v>
      </c>
      <c r="D1168" s="38" t="s">
        <v>2245</v>
      </c>
      <c r="E1168" s="38">
        <v>150</v>
      </c>
      <c r="F1168" s="39">
        <v>55</v>
      </c>
    </row>
    <row r="1169" spans="2:6" ht="15.75" thickBot="1" x14ac:dyDescent="0.3">
      <c r="B1169" s="41" t="s">
        <v>2179</v>
      </c>
      <c r="C1169" s="42" t="s">
        <v>1201</v>
      </c>
      <c r="D1169" s="42" t="s">
        <v>2246</v>
      </c>
      <c r="E1169" s="42">
        <v>350</v>
      </c>
      <c r="F1169" s="43">
        <v>150</v>
      </c>
    </row>
    <row r="1170" spans="2:6" ht="15.75" thickBot="1" x14ac:dyDescent="0.3">
      <c r="B1170" s="38"/>
      <c r="C1170" s="38"/>
      <c r="D1170" s="38"/>
      <c r="E1170" s="46">
        <f>SUM(E1133:E1169)</f>
        <v>9582</v>
      </c>
      <c r="F1170" s="38"/>
    </row>
    <row r="1171" spans="2:6" ht="15.75" thickBot="1" x14ac:dyDescent="0.3">
      <c r="B1171" s="38"/>
      <c r="C1171" s="38"/>
      <c r="D1171" s="38"/>
      <c r="E1171" s="38"/>
      <c r="F1171" s="38"/>
    </row>
    <row r="1172" spans="2:6" x14ac:dyDescent="0.25">
      <c r="B1172" s="34" t="s">
        <v>2247</v>
      </c>
      <c r="C1172" s="35" t="s">
        <v>2248</v>
      </c>
      <c r="D1172" s="35" t="s">
        <v>2249</v>
      </c>
      <c r="E1172" s="35">
        <v>144</v>
      </c>
      <c r="F1172" s="36">
        <v>22</v>
      </c>
    </row>
    <row r="1173" spans="2:6" x14ac:dyDescent="0.25">
      <c r="B1173" s="37" t="s">
        <v>2247</v>
      </c>
      <c r="C1173" s="38" t="s">
        <v>1139</v>
      </c>
      <c r="D1173" s="38" t="s">
        <v>2250</v>
      </c>
      <c r="E1173" s="38">
        <v>500</v>
      </c>
      <c r="F1173" s="39">
        <v>150</v>
      </c>
    </row>
    <row r="1174" spans="2:6" x14ac:dyDescent="0.25">
      <c r="B1174" s="37" t="s">
        <v>2247</v>
      </c>
      <c r="C1174" s="38" t="s">
        <v>2251</v>
      </c>
      <c r="D1174" s="38" t="s">
        <v>2252</v>
      </c>
      <c r="E1174" s="38">
        <v>2300</v>
      </c>
      <c r="F1174" s="39">
        <v>800</v>
      </c>
    </row>
    <row r="1175" spans="2:6" x14ac:dyDescent="0.25">
      <c r="B1175" s="37" t="s">
        <v>2247</v>
      </c>
      <c r="C1175" s="38" t="s">
        <v>2253</v>
      </c>
      <c r="D1175" s="38" t="s">
        <v>2254</v>
      </c>
      <c r="E1175" s="38">
        <v>125</v>
      </c>
      <c r="F1175" s="39">
        <v>125</v>
      </c>
    </row>
    <row r="1176" spans="2:6" x14ac:dyDescent="0.25">
      <c r="B1176" s="37" t="s">
        <v>2247</v>
      </c>
      <c r="C1176" s="38" t="s">
        <v>2255</v>
      </c>
      <c r="D1176" s="38" t="s">
        <v>2256</v>
      </c>
      <c r="E1176" s="38">
        <v>300</v>
      </c>
      <c r="F1176" s="39">
        <v>200</v>
      </c>
    </row>
    <row r="1177" spans="2:6" x14ac:dyDescent="0.25">
      <c r="B1177" s="37" t="s">
        <v>2247</v>
      </c>
      <c r="C1177" s="38" t="s">
        <v>2257</v>
      </c>
      <c r="D1177" s="38" t="s">
        <v>2258</v>
      </c>
      <c r="E1177" s="38">
        <v>110</v>
      </c>
      <c r="F1177" s="39">
        <v>22</v>
      </c>
    </row>
    <row r="1178" spans="2:6" x14ac:dyDescent="0.25">
      <c r="B1178" s="37" t="s">
        <v>2247</v>
      </c>
      <c r="C1178" s="38" t="s">
        <v>1739</v>
      </c>
      <c r="D1178" s="38" t="s">
        <v>2259</v>
      </c>
      <c r="E1178" s="38">
        <v>50</v>
      </c>
      <c r="F1178" s="39">
        <v>50</v>
      </c>
    </row>
    <row r="1179" spans="2:6" x14ac:dyDescent="0.25">
      <c r="B1179" s="37" t="s">
        <v>2247</v>
      </c>
      <c r="C1179" s="38" t="s">
        <v>2070</v>
      </c>
      <c r="D1179" s="38" t="s">
        <v>2260</v>
      </c>
      <c r="E1179" s="38">
        <v>600</v>
      </c>
      <c r="F1179" s="39">
        <v>50</v>
      </c>
    </row>
    <row r="1180" spans="2:6" x14ac:dyDescent="0.25">
      <c r="B1180" s="37" t="s">
        <v>2247</v>
      </c>
      <c r="C1180" s="38" t="s">
        <v>219</v>
      </c>
      <c r="D1180" s="38" t="s">
        <v>2261</v>
      </c>
      <c r="E1180" s="38">
        <v>66</v>
      </c>
      <c r="F1180" s="39">
        <v>66</v>
      </c>
    </row>
    <row r="1181" spans="2:6" x14ac:dyDescent="0.25">
      <c r="B1181" s="37" t="s">
        <v>2247</v>
      </c>
      <c r="C1181" s="38" t="s">
        <v>2262</v>
      </c>
      <c r="D1181" s="38" t="s">
        <v>2263</v>
      </c>
      <c r="E1181" s="38">
        <v>375</v>
      </c>
      <c r="F1181" s="39">
        <v>110</v>
      </c>
    </row>
    <row r="1182" spans="2:6" x14ac:dyDescent="0.25">
      <c r="B1182" s="37" t="s">
        <v>2247</v>
      </c>
      <c r="C1182" s="38" t="s">
        <v>2264</v>
      </c>
      <c r="D1182" s="38" t="s">
        <v>2265</v>
      </c>
      <c r="E1182" s="38">
        <v>180</v>
      </c>
      <c r="F1182" s="39">
        <v>200</v>
      </c>
    </row>
    <row r="1183" spans="2:6" x14ac:dyDescent="0.25">
      <c r="B1183" s="37" t="s">
        <v>2247</v>
      </c>
      <c r="C1183" s="38" t="s">
        <v>2266</v>
      </c>
      <c r="D1183" s="38" t="s">
        <v>2267</v>
      </c>
      <c r="E1183" s="38">
        <v>25</v>
      </c>
      <c r="F1183" s="39">
        <v>25</v>
      </c>
    </row>
    <row r="1184" spans="2:6" x14ac:dyDescent="0.25">
      <c r="B1184" s="37" t="s">
        <v>2247</v>
      </c>
      <c r="C1184" s="38" t="s">
        <v>2268</v>
      </c>
      <c r="D1184" s="38" t="s">
        <v>2269</v>
      </c>
      <c r="E1184" s="38">
        <v>40</v>
      </c>
      <c r="F1184" s="39">
        <v>60</v>
      </c>
    </row>
    <row r="1185" spans="2:6" x14ac:dyDescent="0.25">
      <c r="B1185" s="37" t="s">
        <v>2247</v>
      </c>
      <c r="C1185" s="38" t="s">
        <v>2270</v>
      </c>
      <c r="D1185" s="38" t="s">
        <v>2271</v>
      </c>
      <c r="E1185" s="38">
        <v>300</v>
      </c>
      <c r="F1185" s="39">
        <v>100</v>
      </c>
    </row>
    <row r="1186" spans="2:6" x14ac:dyDescent="0.25">
      <c r="B1186" s="37" t="s">
        <v>2247</v>
      </c>
      <c r="C1186" s="38" t="s">
        <v>2272</v>
      </c>
      <c r="D1186" s="38" t="s">
        <v>2273</v>
      </c>
      <c r="E1186" s="38">
        <v>180</v>
      </c>
      <c r="F1186" s="39">
        <v>30</v>
      </c>
    </row>
    <row r="1187" spans="2:6" ht="15.75" thickBot="1" x14ac:dyDescent="0.3">
      <c r="B1187" s="41" t="s">
        <v>2247</v>
      </c>
      <c r="C1187" s="42" t="s">
        <v>2274</v>
      </c>
      <c r="D1187" s="42" t="s">
        <v>2275</v>
      </c>
      <c r="E1187" s="42">
        <v>200</v>
      </c>
      <c r="F1187" s="43">
        <v>75</v>
      </c>
    </row>
    <row r="1188" spans="2:6" ht="15.75" thickBot="1" x14ac:dyDescent="0.3">
      <c r="B1188" s="38"/>
      <c r="C1188" s="38"/>
      <c r="D1188" s="38"/>
      <c r="E1188" s="68">
        <f>SUM(E1172:E1187)</f>
        <v>5495</v>
      </c>
      <c r="F1188" s="38"/>
    </row>
    <row r="1189" spans="2:6" ht="15.75" thickBot="1" x14ac:dyDescent="0.3">
      <c r="B1189" s="38"/>
      <c r="C1189" s="38"/>
      <c r="D1189" s="38"/>
      <c r="E1189" s="38"/>
      <c r="F1189" s="38"/>
    </row>
    <row r="1190" spans="2:6" x14ac:dyDescent="0.25">
      <c r="B1190" s="34" t="s">
        <v>2276</v>
      </c>
      <c r="C1190" s="35" t="s">
        <v>2277</v>
      </c>
      <c r="D1190" s="35" t="s">
        <v>2278</v>
      </c>
      <c r="E1190" s="35">
        <v>42</v>
      </c>
      <c r="F1190" s="36">
        <v>42</v>
      </c>
    </row>
    <row r="1191" spans="2:6" x14ac:dyDescent="0.25">
      <c r="B1191" s="37" t="s">
        <v>2276</v>
      </c>
      <c r="C1191" s="38" t="s">
        <v>2279</v>
      </c>
      <c r="D1191" s="38" t="s">
        <v>2280</v>
      </c>
      <c r="E1191" s="38">
        <v>200</v>
      </c>
      <c r="F1191" s="39">
        <v>200</v>
      </c>
    </row>
    <row r="1192" spans="2:6" x14ac:dyDescent="0.25">
      <c r="B1192" s="37" t="s">
        <v>2276</v>
      </c>
      <c r="C1192" s="38" t="s">
        <v>1770</v>
      </c>
      <c r="D1192" s="38" t="s">
        <v>2281</v>
      </c>
      <c r="E1192" s="38">
        <v>200</v>
      </c>
      <c r="F1192" s="39">
        <v>46</v>
      </c>
    </row>
    <row r="1193" spans="2:6" x14ac:dyDescent="0.25">
      <c r="B1193" s="37" t="s">
        <v>2276</v>
      </c>
      <c r="C1193" s="38" t="s">
        <v>2282</v>
      </c>
      <c r="D1193" s="38" t="s">
        <v>2283</v>
      </c>
      <c r="E1193" s="38">
        <v>125</v>
      </c>
      <c r="F1193" s="39">
        <v>50</v>
      </c>
    </row>
    <row r="1194" spans="2:6" x14ac:dyDescent="0.25">
      <c r="B1194" s="37" t="s">
        <v>2276</v>
      </c>
      <c r="C1194" s="38" t="s">
        <v>1514</v>
      </c>
      <c r="D1194" s="38" t="s">
        <v>2284</v>
      </c>
      <c r="E1194" s="38">
        <v>75</v>
      </c>
      <c r="F1194" s="39">
        <v>22</v>
      </c>
    </row>
    <row r="1195" spans="2:6" x14ac:dyDescent="0.25">
      <c r="B1195" s="37" t="s">
        <v>2276</v>
      </c>
      <c r="C1195" s="38" t="s">
        <v>2285</v>
      </c>
      <c r="D1195" s="38" t="s">
        <v>2286</v>
      </c>
      <c r="E1195" s="38">
        <v>1000</v>
      </c>
      <c r="F1195" s="39">
        <v>800</v>
      </c>
    </row>
    <row r="1196" spans="2:6" x14ac:dyDescent="0.25">
      <c r="B1196" s="37" t="s">
        <v>2276</v>
      </c>
      <c r="C1196" s="38" t="s">
        <v>2287</v>
      </c>
      <c r="D1196" s="38" t="s">
        <v>2288</v>
      </c>
      <c r="E1196" s="38">
        <v>106</v>
      </c>
      <c r="F1196" s="39">
        <v>100</v>
      </c>
    </row>
    <row r="1197" spans="2:6" x14ac:dyDescent="0.25">
      <c r="B1197" s="37" t="s">
        <v>2276</v>
      </c>
      <c r="C1197" s="38" t="s">
        <v>2289</v>
      </c>
      <c r="D1197" s="38" t="s">
        <v>2290</v>
      </c>
      <c r="E1197" s="38">
        <v>100</v>
      </c>
      <c r="F1197" s="39">
        <v>100</v>
      </c>
    </row>
    <row r="1198" spans="2:6" x14ac:dyDescent="0.25">
      <c r="B1198" s="37" t="s">
        <v>2276</v>
      </c>
      <c r="C1198" s="38" t="s">
        <v>1521</v>
      </c>
      <c r="D1198" s="38" t="s">
        <v>2291</v>
      </c>
      <c r="E1198" s="38">
        <v>70</v>
      </c>
      <c r="F1198" s="39">
        <v>50</v>
      </c>
    </row>
    <row r="1199" spans="2:6" x14ac:dyDescent="0.25">
      <c r="B1199" s="37" t="s">
        <v>2276</v>
      </c>
      <c r="C1199" s="38" t="s">
        <v>2292</v>
      </c>
      <c r="D1199" s="38" t="s">
        <v>2293</v>
      </c>
      <c r="E1199" s="38">
        <v>400</v>
      </c>
      <c r="F1199" s="39">
        <v>150</v>
      </c>
    </row>
    <row r="1200" spans="2:6" x14ac:dyDescent="0.25">
      <c r="B1200" s="37" t="s">
        <v>2276</v>
      </c>
      <c r="C1200" s="38" t="s">
        <v>2294</v>
      </c>
      <c r="D1200" s="38" t="s">
        <v>2295</v>
      </c>
      <c r="E1200" s="38">
        <v>1000</v>
      </c>
      <c r="F1200" s="39">
        <v>500</v>
      </c>
    </row>
    <row r="1201" spans="2:6" ht="15.75" thickBot="1" x14ac:dyDescent="0.3">
      <c r="B1201" s="41" t="s">
        <v>2276</v>
      </c>
      <c r="C1201" s="42" t="s">
        <v>2296</v>
      </c>
      <c r="D1201" s="42" t="s">
        <v>2297</v>
      </c>
      <c r="E1201" s="42">
        <v>225</v>
      </c>
      <c r="F1201" s="43">
        <v>50</v>
      </c>
    </row>
    <row r="1202" spans="2:6" ht="15.75" thickBot="1" x14ac:dyDescent="0.3">
      <c r="B1202" s="44"/>
      <c r="C1202" s="38"/>
      <c r="D1202" s="38"/>
      <c r="E1202" s="38"/>
      <c r="F1202" s="38"/>
    </row>
    <row r="1203" spans="2:6" ht="15.75" thickBot="1" x14ac:dyDescent="0.3">
      <c r="B1203" s="31" t="s">
        <v>0</v>
      </c>
      <c r="C1203" s="32" t="s">
        <v>200</v>
      </c>
      <c r="D1203" s="32" t="s">
        <v>201</v>
      </c>
      <c r="E1203" s="32" t="s">
        <v>202</v>
      </c>
      <c r="F1203" s="33" t="s">
        <v>203</v>
      </c>
    </row>
    <row r="1204" spans="2:6" x14ac:dyDescent="0.25">
      <c r="B1204" s="34" t="s">
        <v>2276</v>
      </c>
      <c r="C1204" s="35" t="s">
        <v>2298</v>
      </c>
      <c r="D1204" s="35" t="s">
        <v>2299</v>
      </c>
      <c r="E1204" s="35">
        <v>75</v>
      </c>
      <c r="F1204" s="36">
        <v>44</v>
      </c>
    </row>
    <row r="1205" spans="2:6" x14ac:dyDescent="0.25">
      <c r="B1205" s="37" t="s">
        <v>2276</v>
      </c>
      <c r="C1205" s="38" t="s">
        <v>2300</v>
      </c>
      <c r="D1205" s="38" t="s">
        <v>2301</v>
      </c>
      <c r="E1205" s="38">
        <v>70</v>
      </c>
      <c r="F1205" s="39">
        <v>50</v>
      </c>
    </row>
    <row r="1206" spans="2:6" x14ac:dyDescent="0.25">
      <c r="B1206" s="37" t="s">
        <v>2276</v>
      </c>
      <c r="C1206" s="38" t="s">
        <v>2302</v>
      </c>
      <c r="D1206" s="38" t="s">
        <v>2303</v>
      </c>
      <c r="E1206" s="38">
        <v>6000</v>
      </c>
      <c r="F1206" s="39">
        <v>3000</v>
      </c>
    </row>
    <row r="1207" spans="2:6" x14ac:dyDescent="0.25">
      <c r="B1207" s="37" t="s">
        <v>2276</v>
      </c>
      <c r="C1207" s="38" t="s">
        <v>757</v>
      </c>
      <c r="D1207" s="38" t="s">
        <v>2304</v>
      </c>
      <c r="E1207" s="38">
        <v>450</v>
      </c>
      <c r="F1207" s="39">
        <v>50</v>
      </c>
    </row>
    <row r="1208" spans="2:6" x14ac:dyDescent="0.25">
      <c r="B1208" s="37" t="s">
        <v>2276</v>
      </c>
      <c r="C1208" s="38" t="s">
        <v>2305</v>
      </c>
      <c r="D1208" s="38" t="s">
        <v>2306</v>
      </c>
      <c r="E1208" s="38">
        <v>44</v>
      </c>
      <c r="F1208" s="39">
        <v>44</v>
      </c>
    </row>
    <row r="1209" spans="2:6" x14ac:dyDescent="0.25">
      <c r="B1209" s="37" t="s">
        <v>2276</v>
      </c>
      <c r="C1209" s="38" t="s">
        <v>508</v>
      </c>
      <c r="D1209" s="38" t="s">
        <v>2307</v>
      </c>
      <c r="E1209" s="38">
        <v>125</v>
      </c>
      <c r="F1209" s="39">
        <v>22</v>
      </c>
    </row>
    <row r="1210" spans="2:6" x14ac:dyDescent="0.25">
      <c r="B1210" s="37" t="s">
        <v>2276</v>
      </c>
      <c r="C1210" s="38" t="s">
        <v>227</v>
      </c>
      <c r="D1210" s="38" t="s">
        <v>2308</v>
      </c>
      <c r="E1210" s="38">
        <v>100</v>
      </c>
      <c r="F1210" s="39">
        <v>22</v>
      </c>
    </row>
    <row r="1211" spans="2:6" x14ac:dyDescent="0.25">
      <c r="B1211" s="37" t="s">
        <v>2276</v>
      </c>
      <c r="C1211" s="38" t="s">
        <v>2309</v>
      </c>
      <c r="D1211" s="38" t="s">
        <v>2310</v>
      </c>
      <c r="E1211" s="38">
        <v>80</v>
      </c>
      <c r="F1211" s="39">
        <v>22</v>
      </c>
    </row>
    <row r="1212" spans="2:6" x14ac:dyDescent="0.25">
      <c r="B1212" s="37" t="s">
        <v>2276</v>
      </c>
      <c r="C1212" s="38" t="s">
        <v>2311</v>
      </c>
      <c r="D1212" s="38" t="s">
        <v>2312</v>
      </c>
      <c r="E1212" s="38">
        <v>22</v>
      </c>
      <c r="F1212" s="39">
        <v>22</v>
      </c>
    </row>
    <row r="1213" spans="2:6" x14ac:dyDescent="0.25">
      <c r="B1213" s="37" t="s">
        <v>2276</v>
      </c>
      <c r="C1213" s="38" t="s">
        <v>544</v>
      </c>
      <c r="D1213" s="38" t="s">
        <v>2313</v>
      </c>
      <c r="E1213" s="38">
        <v>22</v>
      </c>
      <c r="F1213" s="39">
        <v>22</v>
      </c>
    </row>
    <row r="1214" spans="2:6" x14ac:dyDescent="0.25">
      <c r="B1214" s="37" t="s">
        <v>2276</v>
      </c>
      <c r="C1214" s="38" t="s">
        <v>298</v>
      </c>
      <c r="D1214" s="38" t="s">
        <v>2314</v>
      </c>
      <c r="E1214" s="38">
        <v>600</v>
      </c>
      <c r="F1214" s="39">
        <v>100</v>
      </c>
    </row>
    <row r="1215" spans="2:6" x14ac:dyDescent="0.25">
      <c r="B1215" s="37" t="s">
        <v>2276</v>
      </c>
      <c r="C1215" s="38" t="s">
        <v>2315</v>
      </c>
      <c r="D1215" s="38" t="s">
        <v>2316</v>
      </c>
      <c r="E1215" s="38">
        <v>250</v>
      </c>
      <c r="F1215" s="39">
        <v>350</v>
      </c>
    </row>
    <row r="1216" spans="2:6" x14ac:dyDescent="0.25">
      <c r="B1216" s="37" t="s">
        <v>2276</v>
      </c>
      <c r="C1216" s="38" t="s">
        <v>1126</v>
      </c>
      <c r="D1216" s="38" t="s">
        <v>2317</v>
      </c>
      <c r="E1216" s="38">
        <v>22</v>
      </c>
      <c r="F1216" s="39">
        <v>22</v>
      </c>
    </row>
    <row r="1217" spans="2:6" x14ac:dyDescent="0.25">
      <c r="B1217" s="37" t="s">
        <v>2276</v>
      </c>
      <c r="C1217" s="38" t="s">
        <v>2318</v>
      </c>
      <c r="D1217" s="38" t="s">
        <v>2319</v>
      </c>
      <c r="E1217" s="38">
        <v>22</v>
      </c>
      <c r="F1217" s="39">
        <v>22</v>
      </c>
    </row>
    <row r="1218" spans="2:6" x14ac:dyDescent="0.25">
      <c r="B1218" s="37" t="s">
        <v>2276</v>
      </c>
      <c r="C1218" s="38" t="s">
        <v>2320</v>
      </c>
      <c r="D1218" s="38" t="s">
        <v>2321</v>
      </c>
      <c r="E1218" s="38">
        <v>200</v>
      </c>
      <c r="F1218" s="39">
        <v>200</v>
      </c>
    </row>
    <row r="1219" spans="2:6" x14ac:dyDescent="0.25">
      <c r="B1219" s="37" t="s">
        <v>2276</v>
      </c>
      <c r="C1219" s="38" t="s">
        <v>2322</v>
      </c>
      <c r="D1219" s="38" t="s">
        <v>2323</v>
      </c>
      <c r="E1219" s="38">
        <v>5000</v>
      </c>
      <c r="F1219" s="39">
        <v>800</v>
      </c>
    </row>
    <row r="1220" spans="2:6" x14ac:dyDescent="0.25">
      <c r="B1220" s="37" t="s">
        <v>2276</v>
      </c>
      <c r="C1220" s="38" t="s">
        <v>2324</v>
      </c>
      <c r="D1220" s="38" t="s">
        <v>2325</v>
      </c>
      <c r="E1220" s="38">
        <v>800</v>
      </c>
      <c r="F1220" s="39">
        <v>400</v>
      </c>
    </row>
    <row r="1221" spans="2:6" x14ac:dyDescent="0.25">
      <c r="B1221" s="37" t="s">
        <v>2276</v>
      </c>
      <c r="C1221" s="38" t="s">
        <v>1918</v>
      </c>
      <c r="D1221" s="38" t="s">
        <v>2326</v>
      </c>
      <c r="E1221" s="38">
        <v>275</v>
      </c>
      <c r="F1221" s="39">
        <v>100</v>
      </c>
    </row>
    <row r="1222" spans="2:6" x14ac:dyDescent="0.25">
      <c r="B1222" s="37" t="s">
        <v>2276</v>
      </c>
      <c r="C1222" s="38" t="s">
        <v>2327</v>
      </c>
      <c r="D1222" s="38" t="s">
        <v>2328</v>
      </c>
      <c r="E1222" s="38">
        <v>1000</v>
      </c>
      <c r="F1222" s="39">
        <v>800</v>
      </c>
    </row>
    <row r="1223" spans="2:6" x14ac:dyDescent="0.25">
      <c r="B1223" s="37" t="s">
        <v>2276</v>
      </c>
      <c r="C1223" s="38" t="s">
        <v>650</v>
      </c>
      <c r="D1223" s="38" t="s">
        <v>2329</v>
      </c>
      <c r="E1223" s="38">
        <v>400</v>
      </c>
      <c r="F1223" s="39">
        <v>150</v>
      </c>
    </row>
    <row r="1224" spans="2:6" x14ac:dyDescent="0.25">
      <c r="B1224" s="37" t="s">
        <v>2276</v>
      </c>
      <c r="C1224" s="38" t="s">
        <v>2330</v>
      </c>
      <c r="D1224" s="38" t="s">
        <v>2331</v>
      </c>
      <c r="E1224" s="38">
        <v>145</v>
      </c>
      <c r="F1224" s="39">
        <v>66</v>
      </c>
    </row>
    <row r="1225" spans="2:6" x14ac:dyDescent="0.25">
      <c r="B1225" s="37" t="s">
        <v>2276</v>
      </c>
      <c r="C1225" s="38" t="s">
        <v>2332</v>
      </c>
      <c r="D1225" s="38" t="s">
        <v>2333</v>
      </c>
      <c r="E1225" s="38">
        <v>100</v>
      </c>
      <c r="F1225" s="39">
        <v>75</v>
      </c>
    </row>
    <row r="1226" spans="2:6" x14ac:dyDescent="0.25">
      <c r="B1226" s="37" t="s">
        <v>2276</v>
      </c>
      <c r="C1226" s="38" t="s">
        <v>2334</v>
      </c>
      <c r="D1226" s="38" t="s">
        <v>2335</v>
      </c>
      <c r="E1226" s="38">
        <v>250</v>
      </c>
      <c r="F1226" s="39">
        <v>25</v>
      </c>
    </row>
    <row r="1227" spans="2:6" x14ac:dyDescent="0.25">
      <c r="B1227" s="37" t="s">
        <v>2276</v>
      </c>
      <c r="C1227" s="38" t="s">
        <v>2336</v>
      </c>
      <c r="D1227" s="38" t="s">
        <v>2337</v>
      </c>
      <c r="E1227" s="38">
        <v>22</v>
      </c>
      <c r="F1227" s="39">
        <v>22</v>
      </c>
    </row>
    <row r="1228" spans="2:6" x14ac:dyDescent="0.25">
      <c r="B1228" s="37" t="s">
        <v>2276</v>
      </c>
      <c r="C1228" s="38" t="s">
        <v>2338</v>
      </c>
      <c r="D1228" s="38" t="s">
        <v>2339</v>
      </c>
      <c r="E1228" s="38">
        <v>100</v>
      </c>
      <c r="F1228" s="39">
        <v>50</v>
      </c>
    </row>
    <row r="1229" spans="2:6" x14ac:dyDescent="0.25">
      <c r="B1229" s="37" t="s">
        <v>2276</v>
      </c>
      <c r="C1229" s="38" t="s">
        <v>2340</v>
      </c>
      <c r="D1229" s="38" t="s">
        <v>2341</v>
      </c>
      <c r="E1229" s="38">
        <v>200</v>
      </c>
      <c r="F1229" s="39">
        <v>300</v>
      </c>
    </row>
    <row r="1230" spans="2:6" x14ac:dyDescent="0.25">
      <c r="B1230" s="37" t="s">
        <v>2276</v>
      </c>
      <c r="C1230" s="38" t="s">
        <v>2342</v>
      </c>
      <c r="D1230" s="38" t="s">
        <v>2343</v>
      </c>
      <c r="E1230" s="38">
        <v>300</v>
      </c>
      <c r="F1230" s="39">
        <v>60</v>
      </c>
    </row>
    <row r="1231" spans="2:6" x14ac:dyDescent="0.25">
      <c r="B1231" s="37" t="s">
        <v>2276</v>
      </c>
      <c r="C1231" s="38" t="s">
        <v>1928</v>
      </c>
      <c r="D1231" s="38" t="s">
        <v>2344</v>
      </c>
      <c r="E1231" s="38">
        <v>150</v>
      </c>
      <c r="F1231" s="39">
        <v>150</v>
      </c>
    </row>
    <row r="1232" spans="2:6" ht="15.75" thickBot="1" x14ac:dyDescent="0.3">
      <c r="B1232" s="41" t="s">
        <v>2276</v>
      </c>
      <c r="C1232" s="42" t="s">
        <v>2345</v>
      </c>
      <c r="D1232" s="42" t="s">
        <v>2346</v>
      </c>
      <c r="E1232" s="42">
        <v>66</v>
      </c>
      <c r="F1232" s="43">
        <v>66</v>
      </c>
    </row>
    <row r="1233" spans="2:6" ht="15.75" thickBot="1" x14ac:dyDescent="0.3">
      <c r="B1233" s="38"/>
      <c r="C1233" s="38"/>
      <c r="D1233" s="38"/>
      <c r="E1233" s="46">
        <f>SUM(E1190:E1232)</f>
        <v>20433</v>
      </c>
      <c r="F1233" s="38"/>
    </row>
    <row r="1234" spans="2:6" ht="15.75" thickBot="1" x14ac:dyDescent="0.3">
      <c r="B1234" s="38"/>
      <c r="C1234" s="38"/>
      <c r="D1234" s="38"/>
      <c r="E1234" s="38"/>
      <c r="F1234" s="38"/>
    </row>
    <row r="1235" spans="2:6" x14ac:dyDescent="0.25">
      <c r="B1235" s="34" t="s">
        <v>2347</v>
      </c>
      <c r="C1235" s="35" t="s">
        <v>2348</v>
      </c>
      <c r="D1235" s="35" t="s">
        <v>2349</v>
      </c>
      <c r="E1235" s="35">
        <v>300</v>
      </c>
      <c r="F1235" s="36">
        <v>100</v>
      </c>
    </row>
    <row r="1236" spans="2:6" x14ac:dyDescent="0.25">
      <c r="B1236" s="37" t="s">
        <v>2347</v>
      </c>
      <c r="C1236" s="38" t="s">
        <v>2350</v>
      </c>
      <c r="D1236" s="38" t="s">
        <v>2351</v>
      </c>
      <c r="E1236" s="38">
        <v>150</v>
      </c>
      <c r="F1236" s="39">
        <v>50</v>
      </c>
    </row>
    <row r="1237" spans="2:6" x14ac:dyDescent="0.25">
      <c r="B1237" s="37" t="s">
        <v>2347</v>
      </c>
      <c r="C1237" s="38" t="s">
        <v>2352</v>
      </c>
      <c r="D1237" s="38" t="s">
        <v>2353</v>
      </c>
      <c r="E1237" s="38">
        <v>120</v>
      </c>
      <c r="F1237" s="39">
        <v>75</v>
      </c>
    </row>
    <row r="1238" spans="2:6" x14ac:dyDescent="0.25">
      <c r="B1238" s="37" t="s">
        <v>2347</v>
      </c>
      <c r="C1238" s="38" t="s">
        <v>2354</v>
      </c>
      <c r="D1238" s="38" t="s">
        <v>2355</v>
      </c>
      <c r="E1238" s="38">
        <v>200</v>
      </c>
      <c r="F1238" s="39">
        <v>300</v>
      </c>
    </row>
    <row r="1239" spans="2:6" x14ac:dyDescent="0.25">
      <c r="B1239" s="37" t="s">
        <v>2347</v>
      </c>
      <c r="C1239" s="38" t="s">
        <v>1159</v>
      </c>
      <c r="D1239" s="38" t="s">
        <v>2356</v>
      </c>
      <c r="E1239" s="38">
        <v>125</v>
      </c>
      <c r="F1239" s="39">
        <v>50</v>
      </c>
    </row>
    <row r="1240" spans="2:6" x14ac:dyDescent="0.25">
      <c r="B1240" s="37" t="s">
        <v>2347</v>
      </c>
      <c r="C1240" s="38" t="s">
        <v>1361</v>
      </c>
      <c r="D1240" s="38" t="s">
        <v>2357</v>
      </c>
      <c r="E1240" s="38">
        <v>500</v>
      </c>
      <c r="F1240" s="39">
        <v>100</v>
      </c>
    </row>
    <row r="1241" spans="2:6" x14ac:dyDescent="0.25">
      <c r="B1241" s="37" t="s">
        <v>2347</v>
      </c>
      <c r="C1241" s="38" t="s">
        <v>2358</v>
      </c>
      <c r="D1241" s="38" t="s">
        <v>2359</v>
      </c>
      <c r="E1241" s="38">
        <v>500</v>
      </c>
      <c r="F1241" s="39">
        <v>150</v>
      </c>
    </row>
    <row r="1242" spans="2:6" x14ac:dyDescent="0.25">
      <c r="B1242" s="37" t="s">
        <v>2347</v>
      </c>
      <c r="C1242" s="38" t="s">
        <v>2360</v>
      </c>
      <c r="D1242" s="38" t="s">
        <v>2361</v>
      </c>
      <c r="E1242" s="38">
        <v>600</v>
      </c>
      <c r="F1242" s="39">
        <v>200</v>
      </c>
    </row>
    <row r="1243" spans="2:6" x14ac:dyDescent="0.25">
      <c r="B1243" s="37" t="s">
        <v>2347</v>
      </c>
      <c r="C1243" s="38" t="s">
        <v>2362</v>
      </c>
      <c r="D1243" s="38" t="s">
        <v>2363</v>
      </c>
      <c r="E1243" s="38">
        <v>125</v>
      </c>
      <c r="F1243" s="39">
        <v>50</v>
      </c>
    </row>
    <row r="1244" spans="2:6" x14ac:dyDescent="0.25">
      <c r="B1244" s="37" t="s">
        <v>2347</v>
      </c>
      <c r="C1244" s="38" t="s">
        <v>2364</v>
      </c>
      <c r="D1244" s="38" t="s">
        <v>2365</v>
      </c>
      <c r="E1244" s="38">
        <v>75</v>
      </c>
      <c r="F1244" s="39">
        <v>25</v>
      </c>
    </row>
    <row r="1245" spans="2:6" x14ac:dyDescent="0.25">
      <c r="B1245" s="37" t="s">
        <v>2347</v>
      </c>
      <c r="C1245" s="38" t="s">
        <v>2366</v>
      </c>
      <c r="D1245" s="38" t="s">
        <v>2367</v>
      </c>
      <c r="E1245" s="38">
        <v>200</v>
      </c>
      <c r="F1245" s="39">
        <v>50</v>
      </c>
    </row>
    <row r="1246" spans="2:6" x14ac:dyDescent="0.25">
      <c r="B1246" s="37" t="s">
        <v>2347</v>
      </c>
      <c r="C1246" s="38" t="s">
        <v>2368</v>
      </c>
      <c r="D1246" s="38" t="s">
        <v>2369</v>
      </c>
      <c r="E1246" s="38">
        <v>150</v>
      </c>
      <c r="F1246" s="39">
        <v>175</v>
      </c>
    </row>
    <row r="1247" spans="2:6" x14ac:dyDescent="0.25">
      <c r="B1247" s="37" t="s">
        <v>2347</v>
      </c>
      <c r="C1247" s="38" t="s">
        <v>576</v>
      </c>
      <c r="D1247" s="38" t="s">
        <v>2370</v>
      </c>
      <c r="E1247" s="38">
        <v>100</v>
      </c>
      <c r="F1247" s="39">
        <v>65</v>
      </c>
    </row>
    <row r="1248" spans="2:6" ht="15.75" thickBot="1" x14ac:dyDescent="0.3">
      <c r="B1248" s="41" t="s">
        <v>2347</v>
      </c>
      <c r="C1248" s="42" t="s">
        <v>1244</v>
      </c>
      <c r="D1248" s="42" t="s">
        <v>2371</v>
      </c>
      <c r="E1248" s="42">
        <v>66</v>
      </c>
      <c r="F1248" s="43">
        <v>80</v>
      </c>
    </row>
    <row r="1249" spans="2:6" ht="15.75" thickBot="1" x14ac:dyDescent="0.3">
      <c r="B1249" s="38"/>
      <c r="C1249" s="38"/>
      <c r="D1249" s="38"/>
      <c r="E1249" s="46">
        <f>SUM(E1235:E1248)</f>
        <v>3211</v>
      </c>
      <c r="F1249" s="38"/>
    </row>
    <row r="1250" spans="2:6" ht="15.75" thickBot="1" x14ac:dyDescent="0.3">
      <c r="B1250" s="38"/>
      <c r="C1250" s="38"/>
      <c r="D1250" s="38"/>
      <c r="E1250" s="38"/>
      <c r="F1250" s="38"/>
    </row>
    <row r="1251" spans="2:6" x14ac:dyDescent="0.25">
      <c r="B1251" s="34" t="s">
        <v>2372</v>
      </c>
      <c r="C1251" s="35" t="s">
        <v>2373</v>
      </c>
      <c r="D1251" s="35" t="s">
        <v>2374</v>
      </c>
      <c r="E1251" s="35">
        <v>1000</v>
      </c>
      <c r="F1251" s="36">
        <v>1000</v>
      </c>
    </row>
    <row r="1252" spans="2:6" x14ac:dyDescent="0.25">
      <c r="B1252" s="37" t="s">
        <v>2372</v>
      </c>
      <c r="C1252" s="38" t="s">
        <v>2375</v>
      </c>
      <c r="D1252" s="38" t="s">
        <v>2376</v>
      </c>
      <c r="E1252" s="38">
        <v>1500</v>
      </c>
      <c r="F1252" s="39">
        <v>350</v>
      </c>
    </row>
    <row r="1253" spans="2:6" x14ac:dyDescent="0.25">
      <c r="B1253" s="37" t="s">
        <v>2372</v>
      </c>
      <c r="C1253" s="38" t="s">
        <v>2377</v>
      </c>
      <c r="D1253" s="38" t="s">
        <v>2378</v>
      </c>
      <c r="E1253" s="38">
        <v>700</v>
      </c>
      <c r="F1253" s="39">
        <v>150</v>
      </c>
    </row>
    <row r="1254" spans="2:6" x14ac:dyDescent="0.25">
      <c r="B1254" s="37" t="s">
        <v>2372</v>
      </c>
      <c r="C1254" s="38" t="s">
        <v>2379</v>
      </c>
      <c r="D1254" s="38" t="s">
        <v>2380</v>
      </c>
      <c r="E1254" s="38">
        <v>100</v>
      </c>
      <c r="F1254" s="39">
        <v>80</v>
      </c>
    </row>
    <row r="1255" spans="2:6" x14ac:dyDescent="0.25">
      <c r="B1255" s="37" t="s">
        <v>2372</v>
      </c>
      <c r="C1255" s="38" t="s">
        <v>1739</v>
      </c>
      <c r="D1255" s="38" t="s">
        <v>2381</v>
      </c>
      <c r="E1255" s="38">
        <v>350</v>
      </c>
      <c r="F1255" s="39">
        <v>100</v>
      </c>
    </row>
    <row r="1256" spans="2:6" x14ac:dyDescent="0.25">
      <c r="B1256" s="37" t="s">
        <v>2372</v>
      </c>
      <c r="C1256" s="38" t="s">
        <v>219</v>
      </c>
      <c r="D1256" s="38" t="s">
        <v>2382</v>
      </c>
      <c r="E1256" s="38">
        <v>500</v>
      </c>
      <c r="F1256" s="39">
        <v>100</v>
      </c>
    </row>
    <row r="1257" spans="2:6" x14ac:dyDescent="0.25">
      <c r="B1257" s="37" t="s">
        <v>2372</v>
      </c>
      <c r="C1257" s="38" t="s">
        <v>757</v>
      </c>
      <c r="D1257" s="38" t="s">
        <v>2383</v>
      </c>
      <c r="E1257" s="38">
        <v>1500</v>
      </c>
      <c r="F1257" s="39">
        <v>1500</v>
      </c>
    </row>
    <row r="1258" spans="2:6" x14ac:dyDescent="0.25">
      <c r="B1258" s="37" t="s">
        <v>2372</v>
      </c>
      <c r="C1258" s="38" t="s">
        <v>2384</v>
      </c>
      <c r="D1258" s="38" t="s">
        <v>2385</v>
      </c>
      <c r="E1258" s="38">
        <v>500</v>
      </c>
      <c r="F1258" s="39">
        <v>500</v>
      </c>
    </row>
    <row r="1259" spans="2:6" x14ac:dyDescent="0.25">
      <c r="B1259" s="37" t="s">
        <v>2372</v>
      </c>
      <c r="C1259" s="38" t="s">
        <v>2386</v>
      </c>
      <c r="D1259" s="38" t="s">
        <v>2387</v>
      </c>
      <c r="E1259" s="38">
        <v>60</v>
      </c>
      <c r="F1259" s="39">
        <v>22</v>
      </c>
    </row>
    <row r="1260" spans="2:6" x14ac:dyDescent="0.25">
      <c r="B1260" s="37" t="s">
        <v>2372</v>
      </c>
      <c r="C1260" s="38" t="s">
        <v>2388</v>
      </c>
      <c r="D1260" s="38" t="s">
        <v>2389</v>
      </c>
      <c r="E1260" s="38">
        <v>600</v>
      </c>
      <c r="F1260" s="39">
        <v>100</v>
      </c>
    </row>
    <row r="1261" spans="2:6" x14ac:dyDescent="0.25">
      <c r="B1261" s="37" t="s">
        <v>2372</v>
      </c>
      <c r="C1261" s="38" t="s">
        <v>2390</v>
      </c>
      <c r="D1261" s="38" t="s">
        <v>2391</v>
      </c>
      <c r="E1261" s="38">
        <v>500</v>
      </c>
      <c r="F1261" s="39">
        <v>100</v>
      </c>
    </row>
    <row r="1262" spans="2:6" x14ac:dyDescent="0.25">
      <c r="B1262" s="37" t="s">
        <v>2372</v>
      </c>
      <c r="C1262" s="38" t="s">
        <v>2392</v>
      </c>
      <c r="D1262" s="38" t="s">
        <v>2393</v>
      </c>
      <c r="E1262" s="38">
        <v>800</v>
      </c>
      <c r="F1262" s="39">
        <v>250</v>
      </c>
    </row>
    <row r="1263" spans="2:6" x14ac:dyDescent="0.25">
      <c r="B1263" s="37" t="s">
        <v>2372</v>
      </c>
      <c r="C1263" s="38" t="s">
        <v>2394</v>
      </c>
      <c r="D1263" s="38" t="s">
        <v>2395</v>
      </c>
      <c r="E1263" s="38">
        <v>250</v>
      </c>
      <c r="F1263" s="39">
        <v>300</v>
      </c>
    </row>
    <row r="1264" spans="2:6" ht="15.75" thickBot="1" x14ac:dyDescent="0.3">
      <c r="B1264" s="41" t="s">
        <v>2372</v>
      </c>
      <c r="C1264" s="42" t="s">
        <v>2396</v>
      </c>
      <c r="D1264" s="42" t="s">
        <v>2397</v>
      </c>
      <c r="E1264" s="42">
        <v>350</v>
      </c>
      <c r="F1264" s="43">
        <v>150</v>
      </c>
    </row>
    <row r="1265" spans="2:6" ht="15.75" thickBot="1" x14ac:dyDescent="0.3">
      <c r="B1265" s="38"/>
      <c r="C1265" s="38"/>
      <c r="D1265" s="38"/>
      <c r="E1265" s="46">
        <f>SUM(E1251:E1264)</f>
        <v>8710</v>
      </c>
      <c r="F1265" s="38"/>
    </row>
    <row r="1266" spans="2:6" ht="15.75" thickBot="1" x14ac:dyDescent="0.3">
      <c r="B1266" s="38"/>
      <c r="C1266" s="38"/>
      <c r="D1266" s="38"/>
      <c r="E1266" s="38"/>
      <c r="F1266" s="38"/>
    </row>
    <row r="1267" spans="2:6" x14ac:dyDescent="0.25">
      <c r="B1267" s="34" t="s">
        <v>2398</v>
      </c>
      <c r="C1267" s="35" t="s">
        <v>2399</v>
      </c>
      <c r="D1267" s="35" t="s">
        <v>2400</v>
      </c>
      <c r="E1267" s="35">
        <v>50</v>
      </c>
      <c r="F1267" s="36">
        <v>800</v>
      </c>
    </row>
    <row r="1268" spans="2:6" x14ac:dyDescent="0.25">
      <c r="B1268" s="37" t="s">
        <v>2398</v>
      </c>
      <c r="C1268" s="38" t="s">
        <v>2401</v>
      </c>
      <c r="D1268" s="38" t="s">
        <v>2402</v>
      </c>
      <c r="E1268" s="38">
        <v>300</v>
      </c>
      <c r="F1268" s="39">
        <v>300</v>
      </c>
    </row>
    <row r="1269" spans="2:6" x14ac:dyDescent="0.25">
      <c r="B1269" s="37" t="s">
        <v>2398</v>
      </c>
      <c r="C1269" s="38" t="s">
        <v>2403</v>
      </c>
      <c r="D1269" s="38" t="s">
        <v>2404</v>
      </c>
      <c r="E1269" s="38">
        <v>360</v>
      </c>
      <c r="F1269" s="39">
        <v>250</v>
      </c>
    </row>
    <row r="1270" spans="2:6" x14ac:dyDescent="0.25">
      <c r="B1270" s="37" t="s">
        <v>2398</v>
      </c>
      <c r="C1270" s="38" t="s">
        <v>494</v>
      </c>
      <c r="D1270" s="38" t="s">
        <v>2405</v>
      </c>
      <c r="E1270" s="38">
        <v>1400</v>
      </c>
      <c r="F1270" s="39">
        <v>700</v>
      </c>
    </row>
    <row r="1271" spans="2:6" x14ac:dyDescent="0.25">
      <c r="B1271" s="37" t="s">
        <v>2398</v>
      </c>
      <c r="C1271" s="38" t="s">
        <v>2406</v>
      </c>
      <c r="D1271" s="38" t="s">
        <v>2407</v>
      </c>
      <c r="E1271" s="38">
        <v>125</v>
      </c>
      <c r="F1271" s="39">
        <v>125</v>
      </c>
    </row>
    <row r="1272" spans="2:6" x14ac:dyDescent="0.25">
      <c r="B1272" s="37" t="s">
        <v>2398</v>
      </c>
      <c r="C1272" s="38" t="s">
        <v>2408</v>
      </c>
      <c r="D1272" s="38" t="s">
        <v>2409</v>
      </c>
      <c r="E1272" s="38">
        <v>350</v>
      </c>
      <c r="F1272" s="39">
        <v>750</v>
      </c>
    </row>
    <row r="1273" spans="2:6" x14ac:dyDescent="0.25">
      <c r="B1273" s="37" t="s">
        <v>2398</v>
      </c>
      <c r="C1273" s="38" t="s">
        <v>2410</v>
      </c>
      <c r="D1273" s="38" t="s">
        <v>2411</v>
      </c>
      <c r="E1273" s="38">
        <v>500</v>
      </c>
      <c r="F1273" s="39">
        <v>600</v>
      </c>
    </row>
    <row r="1274" spans="2:6" x14ac:dyDescent="0.25">
      <c r="B1274" s="37" t="s">
        <v>2398</v>
      </c>
      <c r="C1274" s="38" t="s">
        <v>2412</v>
      </c>
      <c r="D1274" s="38" t="s">
        <v>2413</v>
      </c>
      <c r="E1274" s="38">
        <v>500</v>
      </c>
      <c r="F1274" s="39">
        <v>1000</v>
      </c>
    </row>
    <row r="1275" spans="2:6" x14ac:dyDescent="0.25">
      <c r="B1275" s="37" t="s">
        <v>2398</v>
      </c>
      <c r="C1275" s="38" t="s">
        <v>2414</v>
      </c>
      <c r="D1275" s="38" t="s">
        <v>2415</v>
      </c>
      <c r="E1275" s="38">
        <v>2700</v>
      </c>
      <c r="F1275" s="39">
        <v>3000</v>
      </c>
    </row>
    <row r="1276" spans="2:6" x14ac:dyDescent="0.25">
      <c r="B1276" s="37" t="s">
        <v>2398</v>
      </c>
      <c r="C1276" s="38" t="s">
        <v>2416</v>
      </c>
      <c r="D1276" s="38" t="s">
        <v>2417</v>
      </c>
      <c r="E1276" s="38">
        <v>500</v>
      </c>
      <c r="F1276" s="39">
        <v>200</v>
      </c>
    </row>
    <row r="1277" spans="2:6" x14ac:dyDescent="0.25">
      <c r="B1277" s="37" t="s">
        <v>2398</v>
      </c>
      <c r="C1277" s="38" t="s">
        <v>2418</v>
      </c>
      <c r="D1277" s="38" t="s">
        <v>2419</v>
      </c>
      <c r="E1277" s="38">
        <v>450</v>
      </c>
      <c r="F1277" s="39">
        <v>450</v>
      </c>
    </row>
    <row r="1278" spans="2:6" x14ac:dyDescent="0.25">
      <c r="B1278" s="37" t="s">
        <v>2398</v>
      </c>
      <c r="C1278" s="38" t="s">
        <v>2420</v>
      </c>
      <c r="D1278" s="38" t="s">
        <v>2400</v>
      </c>
      <c r="E1278" s="38">
        <v>500</v>
      </c>
      <c r="F1278" s="39">
        <v>800</v>
      </c>
    </row>
    <row r="1279" spans="2:6" x14ac:dyDescent="0.25">
      <c r="B1279" s="37" t="s">
        <v>2398</v>
      </c>
      <c r="C1279" s="38" t="s">
        <v>2421</v>
      </c>
      <c r="D1279" s="38" t="s">
        <v>2422</v>
      </c>
      <c r="E1279" s="38">
        <v>450</v>
      </c>
      <c r="F1279" s="39">
        <v>375</v>
      </c>
    </row>
    <row r="1280" spans="2:6" x14ac:dyDescent="0.25">
      <c r="B1280" s="37" t="s">
        <v>2398</v>
      </c>
      <c r="C1280" s="38" t="s">
        <v>2423</v>
      </c>
      <c r="D1280" s="38" t="s">
        <v>2424</v>
      </c>
      <c r="E1280" s="38">
        <v>800</v>
      </c>
      <c r="F1280" s="39">
        <v>1000</v>
      </c>
    </row>
    <row r="1281" spans="2:6" x14ac:dyDescent="0.25">
      <c r="B1281" s="37" t="s">
        <v>2398</v>
      </c>
      <c r="C1281" s="38" t="s">
        <v>2425</v>
      </c>
      <c r="D1281" s="38" t="s">
        <v>2426</v>
      </c>
      <c r="E1281" s="38">
        <v>1000</v>
      </c>
      <c r="F1281" s="39">
        <v>800</v>
      </c>
    </row>
    <row r="1282" spans="2:6" x14ac:dyDescent="0.25">
      <c r="B1282" s="37" t="s">
        <v>2398</v>
      </c>
      <c r="C1282" s="38" t="s">
        <v>2427</v>
      </c>
      <c r="D1282" s="38" t="s">
        <v>2428</v>
      </c>
      <c r="E1282" s="38">
        <v>900</v>
      </c>
      <c r="F1282" s="39">
        <v>300</v>
      </c>
    </row>
    <row r="1283" spans="2:6" x14ac:dyDescent="0.25">
      <c r="B1283" s="37" t="s">
        <v>2398</v>
      </c>
      <c r="C1283" s="38" t="s">
        <v>2429</v>
      </c>
      <c r="D1283" s="38" t="s">
        <v>2430</v>
      </c>
      <c r="E1283" s="38">
        <v>2800</v>
      </c>
      <c r="F1283" s="39">
        <v>6500</v>
      </c>
    </row>
    <row r="1284" spans="2:6" x14ac:dyDescent="0.25">
      <c r="B1284" s="37" t="s">
        <v>2398</v>
      </c>
      <c r="C1284" s="38" t="s">
        <v>2431</v>
      </c>
      <c r="D1284" s="38" t="s">
        <v>2432</v>
      </c>
      <c r="E1284" s="38">
        <v>400</v>
      </c>
      <c r="F1284" s="39">
        <v>1500</v>
      </c>
    </row>
    <row r="1285" spans="2:6" x14ac:dyDescent="0.25">
      <c r="B1285" s="37" t="s">
        <v>2398</v>
      </c>
      <c r="C1285" s="38" t="s">
        <v>2433</v>
      </c>
      <c r="D1285" s="38" t="s">
        <v>2434</v>
      </c>
      <c r="E1285" s="38">
        <v>300</v>
      </c>
      <c r="F1285" s="39">
        <v>300</v>
      </c>
    </row>
    <row r="1286" spans="2:6" x14ac:dyDescent="0.25">
      <c r="B1286" s="37" t="s">
        <v>2398</v>
      </c>
      <c r="C1286" s="38" t="s">
        <v>2435</v>
      </c>
      <c r="D1286" s="38" t="s">
        <v>2436</v>
      </c>
      <c r="E1286" s="38">
        <v>700</v>
      </c>
      <c r="F1286" s="39">
        <v>150</v>
      </c>
    </row>
    <row r="1287" spans="2:6" x14ac:dyDescent="0.25">
      <c r="B1287" s="37" t="s">
        <v>2398</v>
      </c>
      <c r="C1287" s="38" t="s">
        <v>2437</v>
      </c>
      <c r="D1287" s="38" t="s">
        <v>2438</v>
      </c>
      <c r="E1287" s="38">
        <v>200</v>
      </c>
      <c r="F1287" s="39">
        <v>25</v>
      </c>
    </row>
    <row r="1288" spans="2:6" x14ac:dyDescent="0.25">
      <c r="B1288" s="37" t="s">
        <v>2398</v>
      </c>
      <c r="C1288" s="38" t="s">
        <v>2439</v>
      </c>
      <c r="D1288" s="38" t="s">
        <v>2440</v>
      </c>
      <c r="E1288" s="38">
        <v>1000</v>
      </c>
      <c r="F1288" s="39">
        <v>1000</v>
      </c>
    </row>
    <row r="1289" spans="2:6" x14ac:dyDescent="0.25">
      <c r="B1289" s="37" t="s">
        <v>2398</v>
      </c>
      <c r="C1289" s="38" t="s">
        <v>2441</v>
      </c>
      <c r="D1289" s="38" t="s">
        <v>2442</v>
      </c>
      <c r="E1289" s="38">
        <v>200</v>
      </c>
      <c r="F1289" s="39">
        <v>110</v>
      </c>
    </row>
    <row r="1290" spans="2:6" x14ac:dyDescent="0.25">
      <c r="B1290" s="37" t="s">
        <v>2398</v>
      </c>
      <c r="C1290" s="38" t="s">
        <v>2443</v>
      </c>
      <c r="D1290" s="38" t="s">
        <v>2444</v>
      </c>
      <c r="E1290" s="38">
        <v>500</v>
      </c>
      <c r="F1290" s="39">
        <v>70</v>
      </c>
    </row>
    <row r="1291" spans="2:6" x14ac:dyDescent="0.25">
      <c r="B1291" s="37" t="s">
        <v>2398</v>
      </c>
      <c r="C1291" s="38" t="s">
        <v>2445</v>
      </c>
      <c r="D1291" s="38" t="s">
        <v>2446</v>
      </c>
      <c r="E1291" s="38">
        <v>250</v>
      </c>
      <c r="F1291" s="39">
        <v>0</v>
      </c>
    </row>
    <row r="1292" spans="2:6" x14ac:dyDescent="0.25">
      <c r="B1292" s="37" t="s">
        <v>2398</v>
      </c>
      <c r="C1292" s="38" t="s">
        <v>2447</v>
      </c>
      <c r="D1292" s="38" t="s">
        <v>2448</v>
      </c>
      <c r="E1292" s="38">
        <v>125</v>
      </c>
      <c r="F1292" s="39">
        <v>120</v>
      </c>
    </row>
    <row r="1293" spans="2:6" x14ac:dyDescent="0.25">
      <c r="B1293" s="37" t="s">
        <v>2398</v>
      </c>
      <c r="C1293" s="38" t="s">
        <v>2449</v>
      </c>
      <c r="D1293" s="38" t="s">
        <v>2450</v>
      </c>
      <c r="E1293" s="38">
        <v>125</v>
      </c>
      <c r="F1293" s="39">
        <v>75</v>
      </c>
    </row>
    <row r="1294" spans="2:6" x14ac:dyDescent="0.25">
      <c r="B1294" s="37" t="s">
        <v>2398</v>
      </c>
      <c r="C1294" s="38" t="s">
        <v>2451</v>
      </c>
      <c r="D1294" s="38" t="s">
        <v>2452</v>
      </c>
      <c r="E1294" s="38">
        <v>1000</v>
      </c>
      <c r="F1294" s="39">
        <v>300</v>
      </c>
    </row>
    <row r="1295" spans="2:6" ht="15.75" thickBot="1" x14ac:dyDescent="0.3">
      <c r="B1295" s="41" t="s">
        <v>2398</v>
      </c>
      <c r="C1295" s="42" t="s">
        <v>2453</v>
      </c>
      <c r="D1295" s="42" t="s">
        <v>2454</v>
      </c>
      <c r="E1295" s="42">
        <v>700</v>
      </c>
      <c r="F1295" s="43">
        <v>200</v>
      </c>
    </row>
    <row r="1296" spans="2:6" ht="15.75" thickBot="1" x14ac:dyDescent="0.3">
      <c r="B1296" s="31" t="s">
        <v>0</v>
      </c>
      <c r="C1296" s="32" t="s">
        <v>200</v>
      </c>
      <c r="D1296" s="32" t="s">
        <v>201</v>
      </c>
      <c r="E1296" s="32" t="s">
        <v>202</v>
      </c>
      <c r="F1296" s="33" t="s">
        <v>203</v>
      </c>
    </row>
    <row r="1297" spans="2:6" x14ac:dyDescent="0.25">
      <c r="B1297" s="34" t="s">
        <v>2398</v>
      </c>
      <c r="C1297" s="35" t="s">
        <v>2455</v>
      </c>
      <c r="D1297" s="35" t="s">
        <v>2456</v>
      </c>
      <c r="E1297" s="35">
        <v>1200</v>
      </c>
      <c r="F1297" s="36">
        <v>600</v>
      </c>
    </row>
    <row r="1298" spans="2:6" x14ac:dyDescent="0.25">
      <c r="B1298" s="37" t="s">
        <v>2398</v>
      </c>
      <c r="C1298" s="38" t="s">
        <v>2457</v>
      </c>
      <c r="D1298" s="38" t="s">
        <v>2458</v>
      </c>
      <c r="E1298" s="38">
        <v>1800</v>
      </c>
      <c r="F1298" s="39">
        <v>1500</v>
      </c>
    </row>
    <row r="1299" spans="2:6" x14ac:dyDescent="0.25">
      <c r="B1299" s="37" t="s">
        <v>2398</v>
      </c>
      <c r="C1299" s="38" t="s">
        <v>2459</v>
      </c>
      <c r="D1299" s="38" t="s">
        <v>2460</v>
      </c>
      <c r="E1299" s="38">
        <v>3500</v>
      </c>
      <c r="F1299" s="39">
        <v>5500</v>
      </c>
    </row>
    <row r="1300" spans="2:6" x14ac:dyDescent="0.25">
      <c r="B1300" s="37" t="s">
        <v>2398</v>
      </c>
      <c r="C1300" s="38" t="s">
        <v>2461</v>
      </c>
      <c r="D1300" s="38" t="s">
        <v>2462</v>
      </c>
      <c r="E1300" s="38">
        <v>100</v>
      </c>
      <c r="F1300" s="39">
        <v>50</v>
      </c>
    </row>
    <row r="1301" spans="2:6" x14ac:dyDescent="0.25">
      <c r="B1301" s="37" t="s">
        <v>2398</v>
      </c>
      <c r="C1301" s="38" t="s">
        <v>2463</v>
      </c>
      <c r="D1301" s="38" t="s">
        <v>2464</v>
      </c>
      <c r="E1301" s="38">
        <v>750</v>
      </c>
      <c r="F1301" s="39">
        <v>100</v>
      </c>
    </row>
    <row r="1302" spans="2:6" x14ac:dyDescent="0.25">
      <c r="B1302" s="37" t="s">
        <v>2398</v>
      </c>
      <c r="C1302" s="38" t="s">
        <v>2465</v>
      </c>
      <c r="D1302" s="38" t="s">
        <v>2466</v>
      </c>
      <c r="E1302" s="38">
        <v>3000</v>
      </c>
      <c r="F1302" s="39">
        <v>3000</v>
      </c>
    </row>
    <row r="1303" spans="2:6" x14ac:dyDescent="0.25">
      <c r="B1303" s="37" t="s">
        <v>2398</v>
      </c>
      <c r="C1303" s="38" t="s">
        <v>2467</v>
      </c>
      <c r="D1303" s="38" t="s">
        <v>2468</v>
      </c>
      <c r="E1303" s="38">
        <v>500</v>
      </c>
      <c r="F1303" s="39">
        <v>800</v>
      </c>
    </row>
    <row r="1304" spans="2:6" x14ac:dyDescent="0.25">
      <c r="B1304" s="37" t="s">
        <v>2398</v>
      </c>
      <c r="C1304" s="38" t="s">
        <v>2469</v>
      </c>
      <c r="D1304" s="38" t="s">
        <v>2470</v>
      </c>
      <c r="E1304" s="38">
        <v>300</v>
      </c>
      <c r="F1304" s="39">
        <v>250</v>
      </c>
    </row>
    <row r="1305" spans="2:6" x14ac:dyDescent="0.25">
      <c r="B1305" s="37" t="s">
        <v>2398</v>
      </c>
      <c r="C1305" s="38" t="s">
        <v>2471</v>
      </c>
      <c r="D1305" s="38" t="s">
        <v>2472</v>
      </c>
      <c r="E1305" s="38">
        <v>900</v>
      </c>
      <c r="F1305" s="39">
        <v>400</v>
      </c>
    </row>
    <row r="1306" spans="2:6" x14ac:dyDescent="0.25">
      <c r="B1306" s="37" t="s">
        <v>2398</v>
      </c>
      <c r="C1306" s="38" t="s">
        <v>2473</v>
      </c>
      <c r="D1306" s="38" t="s">
        <v>2474</v>
      </c>
      <c r="E1306" s="38">
        <v>1400</v>
      </c>
      <c r="F1306" s="39">
        <v>600</v>
      </c>
    </row>
    <row r="1307" spans="2:6" ht="15.75" thickBot="1" x14ac:dyDescent="0.3">
      <c r="B1307" s="41" t="s">
        <v>2398</v>
      </c>
      <c r="C1307" s="42" t="s">
        <v>2475</v>
      </c>
      <c r="D1307" s="42" t="s">
        <v>2476</v>
      </c>
      <c r="E1307" s="42">
        <v>610</v>
      </c>
      <c r="F1307" s="43">
        <v>350</v>
      </c>
    </row>
    <row r="1308" spans="2:6" ht="15.75" thickBot="1" x14ac:dyDescent="0.3">
      <c r="B1308" s="38"/>
      <c r="C1308" s="38"/>
      <c r="D1308" s="38"/>
      <c r="E1308" s="46">
        <f>SUM(E1267:E1307)</f>
        <v>33245</v>
      </c>
      <c r="F1308" s="38"/>
    </row>
    <row r="1309" spans="2:6" ht="15.75" thickBot="1" x14ac:dyDescent="0.3">
      <c r="B1309" s="38"/>
      <c r="C1309" s="38"/>
      <c r="D1309" s="38"/>
      <c r="E1309" s="38"/>
      <c r="F1309" s="38"/>
    </row>
    <row r="1310" spans="2:6" x14ac:dyDescent="0.25">
      <c r="B1310" s="34" t="s">
        <v>2477</v>
      </c>
      <c r="C1310" s="35" t="s">
        <v>1153</v>
      </c>
      <c r="D1310" s="35" t="s">
        <v>2478</v>
      </c>
      <c r="E1310" s="35">
        <v>44</v>
      </c>
      <c r="F1310" s="36">
        <v>44</v>
      </c>
    </row>
    <row r="1311" spans="2:6" x14ac:dyDescent="0.25">
      <c r="B1311" s="37" t="s">
        <v>2477</v>
      </c>
      <c r="C1311" s="38" t="s">
        <v>2479</v>
      </c>
      <c r="D1311" s="38" t="s">
        <v>2480</v>
      </c>
      <c r="E1311" s="38">
        <v>300</v>
      </c>
      <c r="F1311" s="39">
        <v>480</v>
      </c>
    </row>
    <row r="1312" spans="2:6" x14ac:dyDescent="0.25">
      <c r="B1312" s="37" t="s">
        <v>2477</v>
      </c>
      <c r="C1312" s="38" t="s">
        <v>2481</v>
      </c>
      <c r="D1312" s="38" t="s">
        <v>2482</v>
      </c>
      <c r="E1312" s="38">
        <v>350</v>
      </c>
      <c r="F1312" s="39">
        <v>100</v>
      </c>
    </row>
    <row r="1313" spans="2:6" x14ac:dyDescent="0.25">
      <c r="B1313" s="37" t="s">
        <v>2477</v>
      </c>
      <c r="C1313" s="38" t="s">
        <v>227</v>
      </c>
      <c r="D1313" s="38" t="s">
        <v>2483</v>
      </c>
      <c r="E1313" s="38">
        <v>200</v>
      </c>
      <c r="F1313" s="39">
        <v>150</v>
      </c>
    </row>
    <row r="1314" spans="2:6" x14ac:dyDescent="0.25">
      <c r="B1314" s="37" t="s">
        <v>2477</v>
      </c>
      <c r="C1314" s="38" t="s">
        <v>351</v>
      </c>
      <c r="D1314" s="38" t="s">
        <v>2484</v>
      </c>
      <c r="E1314" s="38">
        <v>250</v>
      </c>
      <c r="F1314" s="39">
        <v>66</v>
      </c>
    </row>
    <row r="1315" spans="2:6" x14ac:dyDescent="0.25">
      <c r="B1315" s="37" t="s">
        <v>2477</v>
      </c>
      <c r="C1315" s="38" t="s">
        <v>1074</v>
      </c>
      <c r="D1315" s="38" t="s">
        <v>2485</v>
      </c>
      <c r="E1315" s="38">
        <v>300</v>
      </c>
      <c r="F1315" s="39">
        <v>200</v>
      </c>
    </row>
    <row r="1316" spans="2:6" ht="15.75" thickBot="1" x14ac:dyDescent="0.3">
      <c r="B1316" s="41" t="s">
        <v>2477</v>
      </c>
      <c r="C1316" s="42" t="s">
        <v>2486</v>
      </c>
      <c r="D1316" s="42" t="s">
        <v>2487</v>
      </c>
      <c r="E1316" s="42">
        <v>22</v>
      </c>
      <c r="F1316" s="43">
        <v>22</v>
      </c>
    </row>
    <row r="1317" spans="2:6" ht="15.75" thickBot="1" x14ac:dyDescent="0.3">
      <c r="B1317" s="38"/>
      <c r="C1317" s="38"/>
      <c r="D1317" s="38"/>
      <c r="E1317" s="46">
        <f>SUM(E1310:E1316)</f>
        <v>1466</v>
      </c>
      <c r="F1317" s="38"/>
    </row>
    <row r="1318" spans="2:6" ht="15.75" thickBot="1" x14ac:dyDescent="0.3">
      <c r="B1318" s="38"/>
      <c r="C1318" s="38"/>
      <c r="D1318" s="38"/>
      <c r="E1318" s="38"/>
      <c r="F1318" s="38"/>
    </row>
    <row r="1319" spans="2:6" x14ac:dyDescent="0.25">
      <c r="B1319" s="34" t="s">
        <v>2488</v>
      </c>
      <c r="C1319" s="35" t="s">
        <v>2489</v>
      </c>
      <c r="D1319" s="35" t="s">
        <v>2490</v>
      </c>
      <c r="E1319" s="35">
        <v>1000</v>
      </c>
      <c r="F1319" s="36">
        <v>500</v>
      </c>
    </row>
    <row r="1320" spans="2:6" x14ac:dyDescent="0.25">
      <c r="B1320" s="37" t="s">
        <v>2488</v>
      </c>
      <c r="C1320" s="38" t="s">
        <v>2491</v>
      </c>
      <c r="D1320" s="38" t="s">
        <v>2492</v>
      </c>
      <c r="E1320" s="38">
        <v>550</v>
      </c>
      <c r="F1320" s="39">
        <v>850</v>
      </c>
    </row>
    <row r="1321" spans="2:6" x14ac:dyDescent="0.25">
      <c r="B1321" s="37" t="s">
        <v>2488</v>
      </c>
      <c r="C1321" s="38" t="s">
        <v>2493</v>
      </c>
      <c r="D1321" s="38" t="s">
        <v>2494</v>
      </c>
      <c r="E1321" s="38">
        <v>100</v>
      </c>
      <c r="F1321" s="39">
        <v>40</v>
      </c>
    </row>
    <row r="1322" spans="2:6" x14ac:dyDescent="0.25">
      <c r="B1322" s="37" t="s">
        <v>2488</v>
      </c>
      <c r="C1322" s="38" t="s">
        <v>2495</v>
      </c>
      <c r="D1322" s="38" t="s">
        <v>2496</v>
      </c>
      <c r="E1322" s="38">
        <v>140</v>
      </c>
      <c r="F1322" s="39">
        <v>132</v>
      </c>
    </row>
    <row r="1323" spans="2:6" x14ac:dyDescent="0.25">
      <c r="B1323" s="37" t="s">
        <v>2488</v>
      </c>
      <c r="C1323" s="38" t="s">
        <v>2497</v>
      </c>
      <c r="D1323" s="38" t="s">
        <v>2498</v>
      </c>
      <c r="E1323" s="38">
        <v>900</v>
      </c>
      <c r="F1323" s="39">
        <v>500</v>
      </c>
    </row>
    <row r="1324" spans="2:6" x14ac:dyDescent="0.25">
      <c r="B1324" s="37" t="s">
        <v>2488</v>
      </c>
      <c r="C1324" s="38" t="s">
        <v>2499</v>
      </c>
      <c r="D1324" s="38" t="s">
        <v>2500</v>
      </c>
      <c r="E1324" s="38">
        <v>3800</v>
      </c>
      <c r="F1324" s="39">
        <v>2000</v>
      </c>
    </row>
    <row r="1325" spans="2:6" x14ac:dyDescent="0.25">
      <c r="B1325" s="37" t="s">
        <v>2488</v>
      </c>
      <c r="C1325" s="38" t="s">
        <v>2501</v>
      </c>
      <c r="D1325" s="38" t="s">
        <v>2502</v>
      </c>
      <c r="E1325" s="38">
        <v>1200</v>
      </c>
      <c r="F1325" s="39">
        <v>1200</v>
      </c>
    </row>
    <row r="1326" spans="2:6" x14ac:dyDescent="0.25">
      <c r="B1326" s="37" t="s">
        <v>2488</v>
      </c>
      <c r="C1326" s="38" t="s">
        <v>2503</v>
      </c>
      <c r="D1326" s="38" t="s">
        <v>2504</v>
      </c>
      <c r="E1326" s="38">
        <v>1000</v>
      </c>
      <c r="F1326" s="39">
        <v>650</v>
      </c>
    </row>
    <row r="1327" spans="2:6" x14ac:dyDescent="0.25">
      <c r="B1327" s="37" t="s">
        <v>2488</v>
      </c>
      <c r="C1327" s="38" t="s">
        <v>2505</v>
      </c>
      <c r="D1327" s="38" t="s">
        <v>2506</v>
      </c>
      <c r="E1327" s="38">
        <v>125</v>
      </c>
      <c r="F1327" s="39">
        <v>125</v>
      </c>
    </row>
    <row r="1328" spans="2:6" x14ac:dyDescent="0.25">
      <c r="B1328" s="37" t="s">
        <v>2488</v>
      </c>
      <c r="C1328" s="38" t="s">
        <v>2507</v>
      </c>
      <c r="D1328" s="38" t="s">
        <v>2508</v>
      </c>
      <c r="E1328" s="38">
        <v>2000</v>
      </c>
      <c r="F1328" s="39">
        <v>1500</v>
      </c>
    </row>
    <row r="1329" spans="2:6" x14ac:dyDescent="0.25">
      <c r="B1329" s="37" t="s">
        <v>2488</v>
      </c>
      <c r="C1329" s="38" t="s">
        <v>2509</v>
      </c>
      <c r="D1329" s="38" t="s">
        <v>2510</v>
      </c>
      <c r="E1329" s="38">
        <v>2800</v>
      </c>
      <c r="F1329" s="39">
        <v>2800</v>
      </c>
    </row>
    <row r="1330" spans="2:6" x14ac:dyDescent="0.25">
      <c r="B1330" s="37" t="s">
        <v>2488</v>
      </c>
      <c r="C1330" s="38" t="s">
        <v>2511</v>
      </c>
      <c r="D1330" s="38" t="s">
        <v>2512</v>
      </c>
      <c r="E1330" s="38">
        <v>32</v>
      </c>
      <c r="F1330" s="39">
        <v>22</v>
      </c>
    </row>
    <row r="1331" spans="2:6" x14ac:dyDescent="0.25">
      <c r="B1331" s="37" t="s">
        <v>2488</v>
      </c>
      <c r="C1331" s="38" t="s">
        <v>404</v>
      </c>
      <c r="D1331" s="38" t="s">
        <v>2513</v>
      </c>
      <c r="E1331" s="38">
        <v>800</v>
      </c>
      <c r="F1331" s="39">
        <v>400</v>
      </c>
    </row>
    <row r="1332" spans="2:6" x14ac:dyDescent="0.25">
      <c r="B1332" s="37" t="s">
        <v>2488</v>
      </c>
      <c r="C1332" s="38" t="s">
        <v>2514</v>
      </c>
      <c r="D1332" s="38" t="s">
        <v>2515</v>
      </c>
      <c r="E1332" s="38">
        <v>200</v>
      </c>
      <c r="F1332" s="39">
        <v>200</v>
      </c>
    </row>
    <row r="1333" spans="2:6" x14ac:dyDescent="0.25">
      <c r="B1333" s="37" t="s">
        <v>2488</v>
      </c>
      <c r="C1333" s="38" t="s">
        <v>2516</v>
      </c>
      <c r="D1333" s="38" t="s">
        <v>2517</v>
      </c>
      <c r="E1333" s="38">
        <v>175</v>
      </c>
      <c r="F1333" s="39">
        <v>150</v>
      </c>
    </row>
    <row r="1334" spans="2:6" x14ac:dyDescent="0.25">
      <c r="B1334" s="37" t="s">
        <v>2488</v>
      </c>
      <c r="C1334" s="38" t="s">
        <v>898</v>
      </c>
      <c r="D1334" s="38" t="s">
        <v>2518</v>
      </c>
      <c r="E1334" s="38">
        <v>1600</v>
      </c>
      <c r="F1334" s="39">
        <v>1000</v>
      </c>
    </row>
    <row r="1335" spans="2:6" x14ac:dyDescent="0.25">
      <c r="B1335" s="37" t="s">
        <v>2488</v>
      </c>
      <c r="C1335" s="38" t="s">
        <v>2519</v>
      </c>
      <c r="D1335" s="38" t="s">
        <v>2520</v>
      </c>
      <c r="E1335" s="38">
        <v>1000</v>
      </c>
      <c r="F1335" s="39">
        <v>150</v>
      </c>
    </row>
    <row r="1336" spans="2:6" x14ac:dyDescent="0.25">
      <c r="B1336" s="37" t="s">
        <v>2488</v>
      </c>
      <c r="C1336" s="38" t="s">
        <v>2521</v>
      </c>
      <c r="D1336" s="38" t="s">
        <v>2522</v>
      </c>
      <c r="E1336" s="38">
        <v>400</v>
      </c>
      <c r="F1336" s="39">
        <v>250</v>
      </c>
    </row>
    <row r="1337" spans="2:6" x14ac:dyDescent="0.25">
      <c r="B1337" s="37" t="s">
        <v>2488</v>
      </c>
      <c r="C1337" s="38" t="s">
        <v>2523</v>
      </c>
      <c r="D1337" s="38" t="s">
        <v>2524</v>
      </c>
      <c r="E1337" s="38">
        <v>1000</v>
      </c>
      <c r="F1337" s="39">
        <v>600</v>
      </c>
    </row>
    <row r="1338" spans="2:6" x14ac:dyDescent="0.25">
      <c r="B1338" s="37" t="s">
        <v>2488</v>
      </c>
      <c r="C1338" s="38" t="s">
        <v>2525</v>
      </c>
      <c r="D1338" s="38" t="s">
        <v>2526</v>
      </c>
      <c r="E1338" s="38">
        <v>1200</v>
      </c>
      <c r="F1338" s="39">
        <v>1200</v>
      </c>
    </row>
    <row r="1339" spans="2:6" x14ac:dyDescent="0.25">
      <c r="B1339" s="37" t="s">
        <v>2488</v>
      </c>
      <c r="C1339" s="38" t="s">
        <v>2527</v>
      </c>
      <c r="D1339" s="38" t="s">
        <v>2528</v>
      </c>
      <c r="E1339" s="38">
        <v>1300</v>
      </c>
      <c r="F1339" s="39">
        <v>300</v>
      </c>
    </row>
    <row r="1340" spans="2:6" x14ac:dyDescent="0.25">
      <c r="B1340" s="37" t="s">
        <v>2488</v>
      </c>
      <c r="C1340" s="38" t="s">
        <v>2529</v>
      </c>
      <c r="D1340" s="38" t="s">
        <v>2530</v>
      </c>
      <c r="E1340" s="38">
        <v>44</v>
      </c>
      <c r="F1340" s="39">
        <v>50</v>
      </c>
    </row>
    <row r="1341" spans="2:6" x14ac:dyDescent="0.25">
      <c r="B1341" s="37" t="s">
        <v>2488</v>
      </c>
      <c r="C1341" s="38" t="s">
        <v>2531</v>
      </c>
      <c r="D1341" s="38" t="s">
        <v>2532</v>
      </c>
      <c r="E1341" s="38">
        <v>270</v>
      </c>
      <c r="F1341" s="39">
        <v>200</v>
      </c>
    </row>
    <row r="1342" spans="2:6" x14ac:dyDescent="0.25">
      <c r="B1342" s="37" t="s">
        <v>2488</v>
      </c>
      <c r="C1342" s="38" t="s">
        <v>2533</v>
      </c>
      <c r="D1342" s="38" t="s">
        <v>2534</v>
      </c>
      <c r="E1342" s="38">
        <v>154</v>
      </c>
      <c r="F1342" s="39">
        <v>250</v>
      </c>
    </row>
    <row r="1343" spans="2:6" x14ac:dyDescent="0.25">
      <c r="B1343" s="37" t="s">
        <v>2488</v>
      </c>
      <c r="C1343" s="38" t="s">
        <v>2535</v>
      </c>
      <c r="D1343" s="38" t="s">
        <v>2536</v>
      </c>
      <c r="E1343" s="38">
        <v>275</v>
      </c>
      <c r="F1343" s="39">
        <v>150</v>
      </c>
    </row>
    <row r="1344" spans="2:6" x14ac:dyDescent="0.25">
      <c r="B1344" s="37" t="s">
        <v>2488</v>
      </c>
      <c r="C1344" s="38" t="s">
        <v>2537</v>
      </c>
      <c r="D1344" s="38" t="s">
        <v>2538</v>
      </c>
      <c r="E1344" s="38">
        <v>600</v>
      </c>
      <c r="F1344" s="39">
        <v>600</v>
      </c>
    </row>
    <row r="1345" spans="2:6" x14ac:dyDescent="0.25">
      <c r="B1345" s="37" t="s">
        <v>2488</v>
      </c>
      <c r="C1345" s="38" t="s">
        <v>2539</v>
      </c>
      <c r="D1345" s="38" t="s">
        <v>2540</v>
      </c>
      <c r="E1345" s="38">
        <v>200</v>
      </c>
      <c r="F1345" s="39">
        <v>200</v>
      </c>
    </row>
    <row r="1346" spans="2:6" x14ac:dyDescent="0.25">
      <c r="B1346" s="37" t="s">
        <v>2488</v>
      </c>
      <c r="C1346" s="38" t="s">
        <v>2541</v>
      </c>
      <c r="D1346" s="38" t="s">
        <v>2542</v>
      </c>
      <c r="E1346" s="38">
        <v>150</v>
      </c>
      <c r="F1346" s="39">
        <v>60</v>
      </c>
    </row>
    <row r="1347" spans="2:6" x14ac:dyDescent="0.25">
      <c r="B1347" s="37" t="s">
        <v>2488</v>
      </c>
      <c r="C1347" s="38" t="s">
        <v>2543</v>
      </c>
      <c r="D1347" s="38" t="s">
        <v>2544</v>
      </c>
      <c r="E1347" s="38">
        <v>1200</v>
      </c>
      <c r="F1347" s="39">
        <v>1200</v>
      </c>
    </row>
    <row r="1348" spans="2:6" x14ac:dyDescent="0.25">
      <c r="B1348" s="37" t="s">
        <v>2488</v>
      </c>
      <c r="C1348" s="38" t="s">
        <v>2545</v>
      </c>
      <c r="D1348" s="38" t="s">
        <v>2546</v>
      </c>
      <c r="E1348" s="38">
        <v>500</v>
      </c>
      <c r="F1348" s="39">
        <v>150</v>
      </c>
    </row>
    <row r="1349" spans="2:6" x14ac:dyDescent="0.25">
      <c r="B1349" s="37" t="s">
        <v>2488</v>
      </c>
      <c r="C1349" s="38" t="s">
        <v>2547</v>
      </c>
      <c r="D1349" s="38" t="s">
        <v>2548</v>
      </c>
      <c r="E1349" s="38">
        <v>125</v>
      </c>
      <c r="F1349" s="39">
        <v>100</v>
      </c>
    </row>
    <row r="1350" spans="2:6" x14ac:dyDescent="0.25">
      <c r="B1350" s="37" t="s">
        <v>2488</v>
      </c>
      <c r="C1350" s="38" t="s">
        <v>2549</v>
      </c>
      <c r="D1350" s="38" t="s">
        <v>2550</v>
      </c>
      <c r="E1350" s="38">
        <v>200</v>
      </c>
      <c r="F1350" s="39">
        <v>100</v>
      </c>
    </row>
    <row r="1351" spans="2:6" x14ac:dyDescent="0.25">
      <c r="B1351" s="37" t="s">
        <v>2488</v>
      </c>
      <c r="C1351" s="38" t="s">
        <v>2551</v>
      </c>
      <c r="D1351" s="38" t="s">
        <v>2552</v>
      </c>
      <c r="E1351" s="38">
        <v>50</v>
      </c>
      <c r="F1351" s="39">
        <v>50</v>
      </c>
    </row>
    <row r="1352" spans="2:6" x14ac:dyDescent="0.25">
      <c r="B1352" s="37" t="s">
        <v>2488</v>
      </c>
      <c r="C1352" s="38" t="s">
        <v>2553</v>
      </c>
      <c r="D1352" s="38" t="s">
        <v>2554</v>
      </c>
      <c r="E1352" s="38">
        <v>60</v>
      </c>
      <c r="F1352" s="39">
        <v>100</v>
      </c>
    </row>
    <row r="1353" spans="2:6" x14ac:dyDescent="0.25">
      <c r="B1353" s="37" t="s">
        <v>2488</v>
      </c>
      <c r="C1353" s="38" t="s">
        <v>2555</v>
      </c>
      <c r="D1353" s="38" t="s">
        <v>2556</v>
      </c>
      <c r="E1353" s="38">
        <v>1500</v>
      </c>
      <c r="F1353" s="39">
        <v>1500</v>
      </c>
    </row>
    <row r="1354" spans="2:6" x14ac:dyDescent="0.25">
      <c r="B1354" s="37" t="s">
        <v>2488</v>
      </c>
      <c r="C1354" s="38" t="s">
        <v>2557</v>
      </c>
      <c r="D1354" s="38" t="s">
        <v>2558</v>
      </c>
      <c r="E1354" s="38">
        <v>300</v>
      </c>
      <c r="F1354" s="39">
        <v>45</v>
      </c>
    </row>
    <row r="1355" spans="2:6" x14ac:dyDescent="0.25">
      <c r="B1355" s="37" t="s">
        <v>2488</v>
      </c>
      <c r="C1355" s="38" t="s">
        <v>2559</v>
      </c>
      <c r="D1355" s="38" t="s">
        <v>2560</v>
      </c>
      <c r="E1355" s="38">
        <v>200</v>
      </c>
      <c r="F1355" s="39">
        <v>60</v>
      </c>
    </row>
    <row r="1356" spans="2:6" x14ac:dyDescent="0.25">
      <c r="B1356" s="37" t="s">
        <v>2488</v>
      </c>
      <c r="C1356" s="38" t="s">
        <v>578</v>
      </c>
      <c r="D1356" s="38" t="s">
        <v>2561</v>
      </c>
      <c r="E1356" s="38">
        <v>650</v>
      </c>
      <c r="F1356" s="39">
        <v>100</v>
      </c>
    </row>
    <row r="1357" spans="2:6" x14ac:dyDescent="0.25">
      <c r="B1357" s="37" t="s">
        <v>2488</v>
      </c>
      <c r="C1357" s="38" t="s">
        <v>1409</v>
      </c>
      <c r="D1357" s="38" t="s">
        <v>2562</v>
      </c>
      <c r="E1357" s="38">
        <v>1200</v>
      </c>
      <c r="F1357" s="39">
        <v>1000</v>
      </c>
    </row>
    <row r="1358" spans="2:6" x14ac:dyDescent="0.25">
      <c r="B1358" s="37" t="s">
        <v>2488</v>
      </c>
      <c r="C1358" s="38" t="s">
        <v>2563</v>
      </c>
      <c r="D1358" s="38" t="s">
        <v>2564</v>
      </c>
      <c r="E1358" s="38">
        <v>750</v>
      </c>
      <c r="F1358" s="39">
        <v>250</v>
      </c>
    </row>
    <row r="1359" spans="2:6" ht="15.75" thickBot="1" x14ac:dyDescent="0.3">
      <c r="B1359" s="41" t="s">
        <v>2488</v>
      </c>
      <c r="C1359" s="42" t="s">
        <v>2565</v>
      </c>
      <c r="D1359" s="42" t="s">
        <v>2566</v>
      </c>
      <c r="E1359" s="42">
        <v>250</v>
      </c>
      <c r="F1359" s="43">
        <v>150</v>
      </c>
    </row>
    <row r="1360" spans="2:6" ht="15.75" thickBot="1" x14ac:dyDescent="0.3">
      <c r="B1360" s="38"/>
      <c r="C1360" s="38"/>
      <c r="D1360" s="38"/>
      <c r="E1360" s="46">
        <f>SUM(E1319:E1359)</f>
        <v>30000</v>
      </c>
      <c r="F1360" s="38"/>
    </row>
    <row r="1361" spans="2:6" ht="15.75" thickBot="1" x14ac:dyDescent="0.3">
      <c r="B1361" s="38"/>
      <c r="C1361" s="38"/>
      <c r="D1361" s="38"/>
      <c r="E1361" s="38"/>
      <c r="F1361" s="38"/>
    </row>
    <row r="1362" spans="2:6" x14ac:dyDescent="0.25">
      <c r="B1362" s="34" t="s">
        <v>2567</v>
      </c>
      <c r="C1362" s="35" t="s">
        <v>2568</v>
      </c>
      <c r="D1362" s="35" t="s">
        <v>2569</v>
      </c>
      <c r="E1362" s="35">
        <v>750</v>
      </c>
      <c r="F1362" s="36">
        <v>170</v>
      </c>
    </row>
    <row r="1363" spans="2:6" x14ac:dyDescent="0.25">
      <c r="B1363" s="37" t="s">
        <v>2567</v>
      </c>
      <c r="C1363" s="38" t="s">
        <v>1770</v>
      </c>
      <c r="D1363" s="38" t="s">
        <v>2570</v>
      </c>
      <c r="E1363" s="38">
        <v>400</v>
      </c>
      <c r="F1363" s="39">
        <v>200</v>
      </c>
    </row>
    <row r="1364" spans="2:6" x14ac:dyDescent="0.25">
      <c r="B1364" s="37" t="s">
        <v>2567</v>
      </c>
      <c r="C1364" s="38" t="s">
        <v>2571</v>
      </c>
      <c r="D1364" s="38" t="s">
        <v>2572</v>
      </c>
      <c r="E1364" s="38">
        <v>25</v>
      </c>
      <c r="F1364" s="39">
        <v>100</v>
      </c>
    </row>
    <row r="1365" spans="2:6" x14ac:dyDescent="0.25">
      <c r="B1365" s="37" t="s">
        <v>2567</v>
      </c>
      <c r="C1365" s="38" t="s">
        <v>2573</v>
      </c>
      <c r="D1365" s="38" t="s">
        <v>2574</v>
      </c>
      <c r="E1365" s="38">
        <v>100</v>
      </c>
      <c r="F1365" s="39">
        <v>70</v>
      </c>
    </row>
    <row r="1366" spans="2:6" x14ac:dyDescent="0.25">
      <c r="B1366" s="37" t="s">
        <v>2567</v>
      </c>
      <c r="C1366" s="38" t="s">
        <v>757</v>
      </c>
      <c r="D1366" s="38" t="s">
        <v>2575</v>
      </c>
      <c r="E1366" s="38">
        <v>120</v>
      </c>
      <c r="F1366" s="39">
        <v>60</v>
      </c>
    </row>
    <row r="1367" spans="2:6" x14ac:dyDescent="0.25">
      <c r="B1367" s="37" t="s">
        <v>2567</v>
      </c>
      <c r="C1367" s="38" t="s">
        <v>2576</v>
      </c>
      <c r="D1367" s="38" t="s">
        <v>2577</v>
      </c>
      <c r="E1367" s="38">
        <v>100</v>
      </c>
      <c r="F1367" s="39">
        <v>25</v>
      </c>
    </row>
    <row r="1368" spans="2:6" x14ac:dyDescent="0.25">
      <c r="B1368" s="37" t="s">
        <v>2567</v>
      </c>
      <c r="C1368" s="38" t="s">
        <v>2578</v>
      </c>
      <c r="D1368" s="38" t="s">
        <v>2579</v>
      </c>
      <c r="E1368" s="38">
        <v>150</v>
      </c>
      <c r="F1368" s="39">
        <v>50</v>
      </c>
    </row>
    <row r="1369" spans="2:6" x14ac:dyDescent="0.25">
      <c r="B1369" s="37" t="s">
        <v>2567</v>
      </c>
      <c r="C1369" s="38" t="s">
        <v>2580</v>
      </c>
      <c r="D1369" s="38" t="s">
        <v>2581</v>
      </c>
      <c r="E1369" s="38">
        <v>100</v>
      </c>
      <c r="F1369" s="39">
        <v>60</v>
      </c>
    </row>
    <row r="1370" spans="2:6" x14ac:dyDescent="0.25">
      <c r="B1370" s="37" t="s">
        <v>2567</v>
      </c>
      <c r="C1370" s="38" t="s">
        <v>2582</v>
      </c>
      <c r="D1370" s="38" t="s">
        <v>2583</v>
      </c>
      <c r="E1370" s="38">
        <v>66</v>
      </c>
      <c r="F1370" s="39">
        <v>22</v>
      </c>
    </row>
    <row r="1371" spans="2:6" x14ac:dyDescent="0.25">
      <c r="B1371" s="37" t="s">
        <v>2567</v>
      </c>
      <c r="C1371" s="38" t="s">
        <v>2584</v>
      </c>
      <c r="D1371" s="38" t="s">
        <v>2585</v>
      </c>
      <c r="E1371" s="38">
        <v>100</v>
      </c>
      <c r="F1371" s="39">
        <v>200</v>
      </c>
    </row>
    <row r="1372" spans="2:6" x14ac:dyDescent="0.25">
      <c r="B1372" s="37" t="s">
        <v>2567</v>
      </c>
      <c r="C1372" s="38" t="s">
        <v>2586</v>
      </c>
      <c r="D1372" s="38" t="s">
        <v>2587</v>
      </c>
      <c r="E1372" s="38">
        <v>200</v>
      </c>
      <c r="F1372" s="39">
        <v>80</v>
      </c>
    </row>
    <row r="1373" spans="2:6" x14ac:dyDescent="0.25">
      <c r="B1373" s="37" t="s">
        <v>2567</v>
      </c>
      <c r="C1373" s="38" t="s">
        <v>2588</v>
      </c>
      <c r="D1373" s="38" t="s">
        <v>2589</v>
      </c>
      <c r="E1373" s="38">
        <v>60</v>
      </c>
      <c r="F1373" s="39">
        <v>60</v>
      </c>
    </row>
    <row r="1374" spans="2:6" x14ac:dyDescent="0.25">
      <c r="B1374" s="37" t="s">
        <v>2567</v>
      </c>
      <c r="C1374" s="38" t="s">
        <v>2590</v>
      </c>
      <c r="D1374" s="38" t="s">
        <v>2591</v>
      </c>
      <c r="E1374" s="38">
        <v>500</v>
      </c>
      <c r="F1374" s="39">
        <v>500</v>
      </c>
    </row>
    <row r="1375" spans="2:6" x14ac:dyDescent="0.25">
      <c r="B1375" s="37" t="s">
        <v>2567</v>
      </c>
      <c r="C1375" s="38" t="s">
        <v>2592</v>
      </c>
      <c r="D1375" s="38" t="s">
        <v>2593</v>
      </c>
      <c r="E1375" s="38">
        <v>250</v>
      </c>
      <c r="F1375" s="39">
        <v>100</v>
      </c>
    </row>
    <row r="1376" spans="2:6" x14ac:dyDescent="0.25">
      <c r="B1376" s="37" t="s">
        <v>2567</v>
      </c>
      <c r="C1376" s="38" t="s">
        <v>2594</v>
      </c>
      <c r="D1376" s="38" t="s">
        <v>2595</v>
      </c>
      <c r="E1376" s="38">
        <v>70</v>
      </c>
      <c r="F1376" s="39">
        <v>30</v>
      </c>
    </row>
    <row r="1377" spans="2:6" x14ac:dyDescent="0.25">
      <c r="B1377" s="37" t="s">
        <v>2567</v>
      </c>
      <c r="C1377" s="38" t="s">
        <v>2596</v>
      </c>
      <c r="D1377" s="38" t="s">
        <v>2597</v>
      </c>
      <c r="E1377" s="38">
        <v>200</v>
      </c>
      <c r="F1377" s="39">
        <v>100</v>
      </c>
    </row>
    <row r="1378" spans="2:6" x14ac:dyDescent="0.25">
      <c r="B1378" s="37" t="s">
        <v>2567</v>
      </c>
      <c r="C1378" s="38" t="s">
        <v>2598</v>
      </c>
      <c r="D1378" s="38" t="s">
        <v>2599</v>
      </c>
      <c r="E1378" s="38">
        <v>500</v>
      </c>
      <c r="F1378" s="39">
        <v>100</v>
      </c>
    </row>
    <row r="1379" spans="2:6" x14ac:dyDescent="0.25">
      <c r="B1379" s="37" t="s">
        <v>2567</v>
      </c>
      <c r="C1379" s="38" t="s">
        <v>2600</v>
      </c>
      <c r="D1379" s="38" t="s">
        <v>2601</v>
      </c>
      <c r="E1379" s="38">
        <v>125</v>
      </c>
      <c r="F1379" s="39">
        <v>90</v>
      </c>
    </row>
    <row r="1380" spans="2:6" x14ac:dyDescent="0.25">
      <c r="B1380" s="37" t="s">
        <v>2567</v>
      </c>
      <c r="C1380" s="38" t="s">
        <v>2602</v>
      </c>
      <c r="D1380" s="38" t="s">
        <v>2603</v>
      </c>
      <c r="E1380" s="38">
        <v>200</v>
      </c>
      <c r="F1380" s="39">
        <v>200</v>
      </c>
    </row>
    <row r="1381" spans="2:6" x14ac:dyDescent="0.25">
      <c r="B1381" s="37" t="s">
        <v>2567</v>
      </c>
      <c r="C1381" s="38" t="s">
        <v>2604</v>
      </c>
      <c r="D1381" s="38" t="s">
        <v>2605</v>
      </c>
      <c r="E1381" s="38">
        <v>100</v>
      </c>
      <c r="F1381" s="39">
        <v>25</v>
      </c>
    </row>
    <row r="1382" spans="2:6" x14ac:dyDescent="0.25">
      <c r="B1382" s="37" t="s">
        <v>2567</v>
      </c>
      <c r="C1382" s="38" t="s">
        <v>2606</v>
      </c>
      <c r="D1382" s="38" t="s">
        <v>2607</v>
      </c>
      <c r="E1382" s="38">
        <v>25</v>
      </c>
      <c r="F1382" s="39">
        <v>35</v>
      </c>
    </row>
    <row r="1383" spans="2:6" x14ac:dyDescent="0.25">
      <c r="B1383" s="37" t="s">
        <v>2567</v>
      </c>
      <c r="C1383" s="38" t="s">
        <v>2608</v>
      </c>
      <c r="D1383" s="38" t="s">
        <v>2609</v>
      </c>
      <c r="E1383" s="38">
        <v>100</v>
      </c>
      <c r="F1383" s="39">
        <v>125</v>
      </c>
    </row>
    <row r="1384" spans="2:6" x14ac:dyDescent="0.25">
      <c r="B1384" s="37" t="s">
        <v>2567</v>
      </c>
      <c r="C1384" s="38" t="s">
        <v>2610</v>
      </c>
      <c r="D1384" s="38" t="s">
        <v>2611</v>
      </c>
      <c r="E1384" s="38">
        <v>400</v>
      </c>
      <c r="F1384" s="39">
        <v>150</v>
      </c>
    </row>
    <row r="1385" spans="2:6" x14ac:dyDescent="0.25">
      <c r="B1385" s="37" t="s">
        <v>2567</v>
      </c>
      <c r="C1385" s="38" t="s">
        <v>2612</v>
      </c>
      <c r="D1385" s="38" t="s">
        <v>2613</v>
      </c>
      <c r="E1385" s="38">
        <v>400</v>
      </c>
      <c r="F1385" s="39">
        <v>150</v>
      </c>
    </row>
    <row r="1386" spans="2:6" x14ac:dyDescent="0.25">
      <c r="B1386" s="37" t="s">
        <v>2567</v>
      </c>
      <c r="C1386" s="38" t="s">
        <v>2614</v>
      </c>
      <c r="D1386" s="38" t="s">
        <v>2615</v>
      </c>
      <c r="E1386" s="38">
        <v>25</v>
      </c>
      <c r="F1386" s="39">
        <v>22</v>
      </c>
    </row>
    <row r="1387" spans="2:6" x14ac:dyDescent="0.25">
      <c r="B1387" s="37" t="s">
        <v>2567</v>
      </c>
      <c r="C1387" s="38" t="s">
        <v>2616</v>
      </c>
      <c r="D1387" s="38" t="s">
        <v>2617</v>
      </c>
      <c r="E1387" s="38">
        <v>150</v>
      </c>
      <c r="F1387" s="39">
        <v>90</v>
      </c>
    </row>
    <row r="1388" spans="2:6" ht="15.75" thickBot="1" x14ac:dyDescent="0.3">
      <c r="B1388" s="41" t="s">
        <v>2567</v>
      </c>
      <c r="C1388" s="42" t="s">
        <v>578</v>
      </c>
      <c r="D1388" s="42" t="s">
        <v>2618</v>
      </c>
      <c r="E1388" s="42">
        <v>200</v>
      </c>
      <c r="F1388" s="43">
        <v>200</v>
      </c>
    </row>
    <row r="1389" spans="2:6" ht="15.75" thickBot="1" x14ac:dyDescent="0.3">
      <c r="B1389" s="31" t="s">
        <v>0</v>
      </c>
      <c r="C1389" s="32" t="s">
        <v>200</v>
      </c>
      <c r="D1389" s="32" t="s">
        <v>201</v>
      </c>
      <c r="E1389" s="32" t="s">
        <v>202</v>
      </c>
      <c r="F1389" s="33" t="s">
        <v>203</v>
      </c>
    </row>
    <row r="1390" spans="2:6" x14ac:dyDescent="0.25">
      <c r="B1390" s="34" t="s">
        <v>2567</v>
      </c>
      <c r="C1390" s="35" t="s">
        <v>2619</v>
      </c>
      <c r="D1390" s="35" t="s">
        <v>2620</v>
      </c>
      <c r="E1390" s="35">
        <v>200</v>
      </c>
      <c r="F1390" s="36">
        <v>150</v>
      </c>
    </row>
    <row r="1391" spans="2:6" ht="15.75" thickBot="1" x14ac:dyDescent="0.3">
      <c r="B1391" s="41" t="s">
        <v>2567</v>
      </c>
      <c r="C1391" s="42" t="s">
        <v>2621</v>
      </c>
      <c r="D1391" s="42" t="s">
        <v>2622</v>
      </c>
      <c r="E1391" s="42">
        <v>88</v>
      </c>
      <c r="F1391" s="43">
        <v>100</v>
      </c>
    </row>
    <row r="1392" spans="2:6" ht="15.75" thickBot="1" x14ac:dyDescent="0.3">
      <c r="B1392" s="38"/>
      <c r="C1392" s="38"/>
      <c r="D1392" s="38"/>
      <c r="E1392" s="46">
        <f>SUM(E1362:E1391)</f>
        <v>5704</v>
      </c>
      <c r="F1392" s="38"/>
    </row>
    <row r="1393" spans="2:6" ht="15.75" thickBot="1" x14ac:dyDescent="0.3">
      <c r="B1393" s="38"/>
      <c r="C1393" s="38"/>
      <c r="D1393" s="38"/>
      <c r="E1393" s="38"/>
      <c r="F1393" s="38"/>
    </row>
    <row r="1394" spans="2:6" x14ac:dyDescent="0.25">
      <c r="B1394" s="34" t="s">
        <v>2623</v>
      </c>
      <c r="C1394" s="35" t="s">
        <v>2624</v>
      </c>
      <c r="D1394" s="35" t="s">
        <v>2625</v>
      </c>
      <c r="E1394" s="35">
        <v>44</v>
      </c>
      <c r="F1394" s="36">
        <v>55</v>
      </c>
    </row>
    <row r="1395" spans="2:6" x14ac:dyDescent="0.25">
      <c r="B1395" s="37" t="s">
        <v>2623</v>
      </c>
      <c r="C1395" s="38" t="s">
        <v>723</v>
      </c>
      <c r="D1395" s="38" t="s">
        <v>2626</v>
      </c>
      <c r="E1395" s="38">
        <v>100</v>
      </c>
      <c r="F1395" s="39">
        <v>100</v>
      </c>
    </row>
    <row r="1396" spans="2:6" x14ac:dyDescent="0.25">
      <c r="B1396" s="37" t="s">
        <v>2623</v>
      </c>
      <c r="C1396" s="38" t="s">
        <v>2629</v>
      </c>
      <c r="D1396" s="38" t="s">
        <v>2630</v>
      </c>
      <c r="E1396" s="38">
        <v>500</v>
      </c>
      <c r="F1396" s="39">
        <v>100</v>
      </c>
    </row>
    <row r="1397" spans="2:6" x14ac:dyDescent="0.25">
      <c r="B1397" s="37" t="s">
        <v>2623</v>
      </c>
      <c r="C1397" s="38" t="s">
        <v>484</v>
      </c>
      <c r="D1397" s="38" t="s">
        <v>2631</v>
      </c>
      <c r="E1397" s="38">
        <v>60</v>
      </c>
      <c r="F1397" s="39">
        <v>60</v>
      </c>
    </row>
    <row r="1398" spans="2:6" x14ac:dyDescent="0.25">
      <c r="B1398" s="37" t="s">
        <v>2623</v>
      </c>
      <c r="C1398" s="38" t="s">
        <v>2632</v>
      </c>
      <c r="D1398" s="38" t="s">
        <v>2633</v>
      </c>
      <c r="E1398" s="38">
        <v>48</v>
      </c>
      <c r="F1398" s="39">
        <v>50</v>
      </c>
    </row>
    <row r="1399" spans="2:6" x14ac:dyDescent="0.25">
      <c r="B1399" s="37" t="s">
        <v>2623</v>
      </c>
      <c r="C1399" s="38" t="s">
        <v>1171</v>
      </c>
      <c r="D1399" s="38" t="s">
        <v>2634</v>
      </c>
      <c r="E1399" s="38">
        <v>80</v>
      </c>
      <c r="F1399" s="39">
        <v>60</v>
      </c>
    </row>
    <row r="1400" spans="2:6" x14ac:dyDescent="0.25">
      <c r="B1400" s="37" t="s">
        <v>2623</v>
      </c>
      <c r="C1400" s="38" t="s">
        <v>2635</v>
      </c>
      <c r="D1400" s="38" t="s">
        <v>2636</v>
      </c>
      <c r="E1400" s="38">
        <v>44</v>
      </c>
      <c r="F1400" s="39">
        <v>60</v>
      </c>
    </row>
    <row r="1401" spans="2:6" x14ac:dyDescent="0.25">
      <c r="B1401" s="37" t="s">
        <v>2623</v>
      </c>
      <c r="C1401" s="38" t="s">
        <v>757</v>
      </c>
      <c r="D1401" s="38" t="s">
        <v>2637</v>
      </c>
      <c r="E1401" s="38">
        <v>140</v>
      </c>
      <c r="F1401" s="39">
        <v>300</v>
      </c>
    </row>
    <row r="1402" spans="2:6" x14ac:dyDescent="0.25">
      <c r="B1402" s="37" t="s">
        <v>2623</v>
      </c>
      <c r="C1402" s="38" t="s">
        <v>2638</v>
      </c>
      <c r="D1402" s="38" t="s">
        <v>2639</v>
      </c>
      <c r="E1402" s="38">
        <v>100</v>
      </c>
      <c r="F1402" s="39">
        <v>100</v>
      </c>
    </row>
    <row r="1403" spans="2:6" x14ac:dyDescent="0.25">
      <c r="B1403" s="37" t="s">
        <v>2623</v>
      </c>
      <c r="C1403" s="38" t="s">
        <v>2640</v>
      </c>
      <c r="D1403" s="38" t="s">
        <v>2641</v>
      </c>
      <c r="E1403" s="38">
        <v>50</v>
      </c>
      <c r="F1403" s="39">
        <v>50</v>
      </c>
    </row>
    <row r="1404" spans="2:6" x14ac:dyDescent="0.25">
      <c r="B1404" s="37" t="s">
        <v>2623</v>
      </c>
      <c r="C1404" s="38" t="s">
        <v>2642</v>
      </c>
      <c r="D1404" s="38" t="s">
        <v>2643</v>
      </c>
      <c r="E1404" s="38">
        <v>250</v>
      </c>
      <c r="F1404" s="39">
        <v>250</v>
      </c>
    </row>
    <row r="1405" spans="2:6" x14ac:dyDescent="0.25">
      <c r="B1405" s="37" t="s">
        <v>2623</v>
      </c>
      <c r="C1405" s="38" t="s">
        <v>2644</v>
      </c>
      <c r="D1405" s="38" t="s">
        <v>2645</v>
      </c>
      <c r="E1405" s="38">
        <v>66</v>
      </c>
      <c r="F1405" s="39">
        <v>44</v>
      </c>
    </row>
    <row r="1406" spans="2:6" x14ac:dyDescent="0.25">
      <c r="B1406" s="37" t="s">
        <v>2623</v>
      </c>
      <c r="C1406" s="38" t="s">
        <v>2648</v>
      </c>
      <c r="D1406" s="38" t="s">
        <v>2649</v>
      </c>
      <c r="E1406" s="38">
        <v>66</v>
      </c>
      <c r="F1406" s="39">
        <v>110</v>
      </c>
    </row>
    <row r="1407" spans="2:6" x14ac:dyDescent="0.25">
      <c r="B1407" s="37" t="s">
        <v>2623</v>
      </c>
      <c r="C1407" s="38" t="s">
        <v>2368</v>
      </c>
      <c r="D1407" s="38" t="s">
        <v>2650</v>
      </c>
      <c r="E1407" s="38">
        <v>75</v>
      </c>
      <c r="F1407" s="39">
        <v>75</v>
      </c>
    </row>
    <row r="1408" spans="2:6" x14ac:dyDescent="0.25">
      <c r="B1408" s="37" t="s">
        <v>2623</v>
      </c>
      <c r="C1408" s="38" t="s">
        <v>542</v>
      </c>
      <c r="D1408" s="38" t="s">
        <v>2651</v>
      </c>
      <c r="E1408" s="38">
        <v>80</v>
      </c>
      <c r="F1408" s="39">
        <v>250</v>
      </c>
    </row>
    <row r="1409" spans="2:6" x14ac:dyDescent="0.25">
      <c r="B1409" s="37" t="s">
        <v>2623</v>
      </c>
      <c r="C1409" s="38" t="s">
        <v>2652</v>
      </c>
      <c r="D1409" s="38" t="s">
        <v>2653</v>
      </c>
      <c r="E1409" s="38">
        <v>100</v>
      </c>
      <c r="F1409" s="39">
        <v>75</v>
      </c>
    </row>
    <row r="1410" spans="2:6" x14ac:dyDescent="0.25">
      <c r="B1410" s="37" t="s">
        <v>2623</v>
      </c>
      <c r="C1410" s="38" t="s">
        <v>2654</v>
      </c>
      <c r="D1410" s="38" t="s">
        <v>2655</v>
      </c>
      <c r="E1410" s="38">
        <v>140</v>
      </c>
      <c r="F1410" s="39">
        <v>140</v>
      </c>
    </row>
    <row r="1411" spans="2:6" x14ac:dyDescent="0.25">
      <c r="B1411" s="37" t="s">
        <v>2623</v>
      </c>
      <c r="C1411" s="38" t="s">
        <v>2656</v>
      </c>
      <c r="D1411" s="38" t="s">
        <v>2657</v>
      </c>
      <c r="E1411" s="38">
        <v>175</v>
      </c>
      <c r="F1411" s="39">
        <v>250</v>
      </c>
    </row>
    <row r="1412" spans="2:6" x14ac:dyDescent="0.25">
      <c r="B1412" s="37" t="s">
        <v>2623</v>
      </c>
      <c r="C1412" s="38" t="s">
        <v>972</v>
      </c>
      <c r="D1412" s="38" t="s">
        <v>2658</v>
      </c>
      <c r="E1412" s="38">
        <v>300</v>
      </c>
      <c r="F1412" s="39">
        <v>300</v>
      </c>
    </row>
    <row r="1413" spans="2:6" x14ac:dyDescent="0.25">
      <c r="B1413" s="37" t="s">
        <v>2623</v>
      </c>
      <c r="C1413" s="38" t="s">
        <v>2659</v>
      </c>
      <c r="D1413" s="38" t="s">
        <v>2660</v>
      </c>
      <c r="E1413" s="38">
        <v>44</v>
      </c>
      <c r="F1413" s="39">
        <v>44</v>
      </c>
    </row>
    <row r="1414" spans="2:6" x14ac:dyDescent="0.25">
      <c r="B1414" s="37" t="s">
        <v>2623</v>
      </c>
      <c r="C1414" s="38" t="s">
        <v>2661</v>
      </c>
      <c r="D1414" s="38" t="s">
        <v>2662</v>
      </c>
      <c r="E1414" s="38">
        <v>60</v>
      </c>
      <c r="F1414" s="39">
        <v>60</v>
      </c>
    </row>
    <row r="1415" spans="2:6" x14ac:dyDescent="0.25">
      <c r="B1415" s="37" t="s">
        <v>2623</v>
      </c>
      <c r="C1415" s="38" t="s">
        <v>664</v>
      </c>
      <c r="D1415" s="38" t="s">
        <v>2663</v>
      </c>
      <c r="E1415" s="38">
        <v>100</v>
      </c>
      <c r="F1415" s="39">
        <v>125</v>
      </c>
    </row>
    <row r="1416" spans="2:6" x14ac:dyDescent="0.25">
      <c r="B1416" s="37" t="s">
        <v>2623</v>
      </c>
      <c r="C1416" s="38" t="s">
        <v>243</v>
      </c>
      <c r="D1416" s="38" t="s">
        <v>2664</v>
      </c>
      <c r="E1416" s="38">
        <v>100</v>
      </c>
      <c r="F1416" s="39">
        <v>23</v>
      </c>
    </row>
    <row r="1417" spans="2:6" x14ac:dyDescent="0.25">
      <c r="B1417" s="37" t="s">
        <v>2623</v>
      </c>
      <c r="C1417" s="38" t="s">
        <v>2665</v>
      </c>
      <c r="D1417" s="38" t="s">
        <v>2666</v>
      </c>
      <c r="E1417" s="38">
        <v>300</v>
      </c>
      <c r="F1417" s="39">
        <v>150</v>
      </c>
    </row>
    <row r="1418" spans="2:6" ht="15.75" thickBot="1" x14ac:dyDescent="0.3">
      <c r="B1418" s="41" t="s">
        <v>2623</v>
      </c>
      <c r="C1418" s="42" t="s">
        <v>2667</v>
      </c>
      <c r="D1418" s="42" t="s">
        <v>2668</v>
      </c>
      <c r="E1418" s="42">
        <v>200</v>
      </c>
      <c r="F1418" s="43">
        <v>60</v>
      </c>
    </row>
    <row r="1419" spans="2:6" ht="15.75" thickBot="1" x14ac:dyDescent="0.3">
      <c r="B1419" s="38"/>
      <c r="C1419" s="38"/>
      <c r="D1419" s="38"/>
      <c r="E1419" s="46">
        <f>SUM(E1394:E1418)</f>
        <v>3222</v>
      </c>
      <c r="F1419" s="38"/>
    </row>
    <row r="1420" spans="2:6" ht="15.75" thickBot="1" x14ac:dyDescent="0.3">
      <c r="B1420" s="38"/>
      <c r="C1420" s="38"/>
      <c r="D1420" s="38"/>
      <c r="E1420" s="38"/>
      <c r="F1420" s="38"/>
    </row>
    <row r="1421" spans="2:6" ht="30" x14ac:dyDescent="0.25">
      <c r="B1421" s="34" t="s">
        <v>2669</v>
      </c>
      <c r="C1421" s="35" t="s">
        <v>2670</v>
      </c>
      <c r="D1421" s="35" t="s">
        <v>2671</v>
      </c>
      <c r="E1421" s="35">
        <v>3000</v>
      </c>
      <c r="F1421" s="36">
        <v>500</v>
      </c>
    </row>
    <row r="1422" spans="2:6" x14ac:dyDescent="0.25">
      <c r="B1422" s="37" t="s">
        <v>2669</v>
      </c>
      <c r="C1422" s="38" t="s">
        <v>2672</v>
      </c>
      <c r="D1422" s="38" t="s">
        <v>2673</v>
      </c>
      <c r="E1422" s="38">
        <v>60</v>
      </c>
      <c r="F1422" s="39">
        <v>60</v>
      </c>
    </row>
    <row r="1423" spans="2:6" ht="15.75" thickBot="1" x14ac:dyDescent="0.3">
      <c r="B1423" s="41" t="s">
        <v>2669</v>
      </c>
      <c r="C1423" s="42" t="s">
        <v>2674</v>
      </c>
      <c r="D1423" s="42" t="s">
        <v>2675</v>
      </c>
      <c r="E1423" s="42">
        <v>27500</v>
      </c>
      <c r="F1423" s="43">
        <v>50452</v>
      </c>
    </row>
    <row r="1424" spans="2:6" ht="15.75" thickBot="1" x14ac:dyDescent="0.3">
      <c r="B1424" s="38"/>
      <c r="C1424" s="38"/>
      <c r="D1424" s="38"/>
      <c r="E1424" s="46">
        <f>SUM(E1421:E1423)</f>
        <v>30560</v>
      </c>
      <c r="F1424" s="38"/>
    </row>
    <row r="1425" spans="2:6" ht="15.75" thickBot="1" x14ac:dyDescent="0.3">
      <c r="B1425" s="38"/>
      <c r="C1425" s="38"/>
      <c r="D1425" s="38"/>
      <c r="E1425" s="38"/>
      <c r="F1425" s="38"/>
    </row>
    <row r="1426" spans="2:6" x14ac:dyDescent="0.25">
      <c r="B1426" s="34" t="s">
        <v>2676</v>
      </c>
      <c r="C1426" s="35" t="s">
        <v>1770</v>
      </c>
      <c r="D1426" s="35" t="s">
        <v>2677</v>
      </c>
      <c r="E1426" s="35">
        <v>600</v>
      </c>
      <c r="F1426" s="36">
        <v>600</v>
      </c>
    </row>
    <row r="1427" spans="2:6" x14ac:dyDescent="0.25">
      <c r="B1427" s="37" t="s">
        <v>2676</v>
      </c>
      <c r="C1427" s="38" t="s">
        <v>2678</v>
      </c>
      <c r="D1427" s="38" t="s">
        <v>2679</v>
      </c>
      <c r="E1427" s="38">
        <v>650</v>
      </c>
      <c r="F1427" s="39">
        <v>240</v>
      </c>
    </row>
    <row r="1428" spans="2:6" x14ac:dyDescent="0.25">
      <c r="B1428" s="37" t="s">
        <v>2676</v>
      </c>
      <c r="C1428" s="38" t="s">
        <v>2680</v>
      </c>
      <c r="D1428" s="38" t="s">
        <v>2681</v>
      </c>
      <c r="E1428" s="38">
        <v>1200</v>
      </c>
      <c r="F1428" s="39">
        <v>800</v>
      </c>
    </row>
    <row r="1429" spans="2:6" x14ac:dyDescent="0.25">
      <c r="B1429" s="37" t="s">
        <v>2676</v>
      </c>
      <c r="C1429" s="38" t="s">
        <v>2110</v>
      </c>
      <c r="D1429" s="38" t="s">
        <v>2682</v>
      </c>
      <c r="E1429" s="38">
        <v>700</v>
      </c>
      <c r="F1429" s="39">
        <v>400</v>
      </c>
    </row>
    <row r="1430" spans="2:6" x14ac:dyDescent="0.25">
      <c r="B1430" s="37" t="s">
        <v>2676</v>
      </c>
      <c r="C1430" s="38" t="s">
        <v>2683</v>
      </c>
      <c r="D1430" s="38" t="s">
        <v>2684</v>
      </c>
      <c r="E1430" s="38">
        <v>100</v>
      </c>
      <c r="F1430" s="39">
        <v>60</v>
      </c>
    </row>
    <row r="1431" spans="2:6" x14ac:dyDescent="0.25">
      <c r="B1431" s="37" t="s">
        <v>2676</v>
      </c>
      <c r="C1431" s="38" t="s">
        <v>2685</v>
      </c>
      <c r="D1431" s="38" t="s">
        <v>2686</v>
      </c>
      <c r="E1431" s="38">
        <v>200</v>
      </c>
      <c r="F1431" s="39">
        <v>125</v>
      </c>
    </row>
    <row r="1432" spans="2:6" x14ac:dyDescent="0.25">
      <c r="B1432" s="37" t="s">
        <v>2676</v>
      </c>
      <c r="C1432" s="38" t="s">
        <v>2687</v>
      </c>
      <c r="D1432" s="38" t="s">
        <v>2688</v>
      </c>
      <c r="E1432" s="38">
        <v>200</v>
      </c>
      <c r="F1432" s="39">
        <v>120</v>
      </c>
    </row>
    <row r="1433" spans="2:6" x14ac:dyDescent="0.25">
      <c r="B1433" s="37" t="s">
        <v>2676</v>
      </c>
      <c r="C1433" s="38" t="s">
        <v>2689</v>
      </c>
      <c r="D1433" s="38" t="s">
        <v>2690</v>
      </c>
      <c r="E1433" s="38">
        <v>200</v>
      </c>
      <c r="F1433" s="39">
        <v>45</v>
      </c>
    </row>
    <row r="1434" spans="2:6" ht="15.75" thickBot="1" x14ac:dyDescent="0.3">
      <c r="B1434" s="41" t="s">
        <v>2676</v>
      </c>
      <c r="C1434" s="42" t="s">
        <v>2691</v>
      </c>
      <c r="D1434" s="42" t="s">
        <v>2692</v>
      </c>
      <c r="E1434" s="42">
        <v>350</v>
      </c>
      <c r="F1434" s="43">
        <v>125</v>
      </c>
    </row>
    <row r="1435" spans="2:6" ht="15.75" thickBot="1" x14ac:dyDescent="0.3">
      <c r="B1435" s="38"/>
      <c r="C1435" s="38"/>
      <c r="D1435" s="38"/>
      <c r="E1435" s="46">
        <f>SUM(E1426:E1434)</f>
        <v>4200</v>
      </c>
      <c r="F1435" s="38"/>
    </row>
    <row r="1436" spans="2:6" ht="15.75" thickBot="1" x14ac:dyDescent="0.3">
      <c r="B1436" s="38"/>
      <c r="C1436" s="38"/>
      <c r="D1436" s="38"/>
      <c r="E1436" s="38"/>
      <c r="F1436" s="38"/>
    </row>
    <row r="1437" spans="2:6" x14ac:dyDescent="0.25">
      <c r="B1437" s="60" t="s">
        <v>2693</v>
      </c>
      <c r="C1437" s="61" t="s">
        <v>2694</v>
      </c>
      <c r="D1437" s="61" t="s">
        <v>2695</v>
      </c>
      <c r="E1437" s="61">
        <v>22</v>
      </c>
      <c r="F1437" s="62">
        <v>44</v>
      </c>
    </row>
    <row r="1438" spans="2:6" x14ac:dyDescent="0.25">
      <c r="B1438" s="63" t="s">
        <v>2693</v>
      </c>
      <c r="C1438" s="47" t="s">
        <v>2696</v>
      </c>
      <c r="D1438" s="47" t="s">
        <v>2697</v>
      </c>
      <c r="E1438" s="47">
        <v>250</v>
      </c>
      <c r="F1438" s="64">
        <v>150</v>
      </c>
    </row>
    <row r="1439" spans="2:6" x14ac:dyDescent="0.25">
      <c r="B1439" s="63" t="s">
        <v>2693</v>
      </c>
      <c r="C1439" s="47" t="s">
        <v>2698</v>
      </c>
      <c r="D1439" s="47" t="s">
        <v>2699</v>
      </c>
      <c r="E1439" s="47">
        <v>88</v>
      </c>
      <c r="F1439" s="64">
        <v>100</v>
      </c>
    </row>
    <row r="1440" spans="2:6" x14ac:dyDescent="0.25">
      <c r="B1440" s="63" t="s">
        <v>2693</v>
      </c>
      <c r="C1440" s="47" t="s">
        <v>2700</v>
      </c>
      <c r="D1440" s="47" t="s">
        <v>2701</v>
      </c>
      <c r="E1440" s="47">
        <v>125</v>
      </c>
      <c r="F1440" s="64">
        <v>50</v>
      </c>
    </row>
    <row r="1441" spans="2:6" x14ac:dyDescent="0.25">
      <c r="B1441" s="63" t="s">
        <v>2693</v>
      </c>
      <c r="C1441" s="47" t="s">
        <v>2702</v>
      </c>
      <c r="D1441" s="47" t="s">
        <v>2703</v>
      </c>
      <c r="E1441" s="47">
        <v>190</v>
      </c>
      <c r="F1441" s="64">
        <v>100</v>
      </c>
    </row>
    <row r="1442" spans="2:6" ht="15.75" thickBot="1" x14ac:dyDescent="0.3">
      <c r="B1442" s="65" t="s">
        <v>2693</v>
      </c>
      <c r="C1442" s="66" t="s">
        <v>2704</v>
      </c>
      <c r="D1442" s="66" t="s">
        <v>2705</v>
      </c>
      <c r="E1442" s="66">
        <v>44</v>
      </c>
      <c r="F1442" s="67">
        <v>200</v>
      </c>
    </row>
    <row r="1443" spans="2:6" ht="15.75" thickBot="1" x14ac:dyDescent="0.3">
      <c r="B1443" s="38"/>
      <c r="C1443" s="38"/>
      <c r="D1443" s="38"/>
      <c r="E1443" s="46">
        <f>SUM(E1437:E1442)</f>
        <v>719</v>
      </c>
      <c r="F1443" s="38"/>
    </row>
    <row r="1444" spans="2:6" ht="15.75" thickBot="1" x14ac:dyDescent="0.3">
      <c r="B1444" s="38"/>
      <c r="C1444" s="38"/>
      <c r="D1444" s="38"/>
      <c r="E1444" s="38"/>
      <c r="F1444" s="38"/>
    </row>
    <row r="1445" spans="2:6" x14ac:dyDescent="0.25">
      <c r="B1445" s="34" t="s">
        <v>2706</v>
      </c>
      <c r="C1445" s="35" t="s">
        <v>2707</v>
      </c>
      <c r="D1445" s="35" t="s">
        <v>2708</v>
      </c>
      <c r="E1445" s="35">
        <v>200</v>
      </c>
      <c r="F1445" s="36">
        <v>50</v>
      </c>
    </row>
    <row r="1446" spans="2:6" x14ac:dyDescent="0.25">
      <c r="B1446" s="37" t="s">
        <v>2706</v>
      </c>
      <c r="C1446" s="38" t="s">
        <v>2709</v>
      </c>
      <c r="D1446" s="38" t="s">
        <v>2710</v>
      </c>
      <c r="E1446" s="38">
        <v>44</v>
      </c>
      <c r="F1446" s="39">
        <v>44</v>
      </c>
    </row>
    <row r="1447" spans="2:6" x14ac:dyDescent="0.25">
      <c r="B1447" s="37" t="s">
        <v>2706</v>
      </c>
      <c r="C1447" s="38" t="s">
        <v>2711</v>
      </c>
      <c r="D1447" s="38" t="s">
        <v>2712</v>
      </c>
      <c r="E1447" s="38">
        <v>100</v>
      </c>
      <c r="F1447" s="39">
        <v>75</v>
      </c>
    </row>
    <row r="1448" spans="2:6" x14ac:dyDescent="0.25">
      <c r="B1448" s="37" t="s">
        <v>2706</v>
      </c>
      <c r="C1448" s="38" t="s">
        <v>2713</v>
      </c>
      <c r="D1448" s="38" t="s">
        <v>2714</v>
      </c>
      <c r="E1448" s="38">
        <v>80</v>
      </c>
      <c r="F1448" s="39">
        <v>22</v>
      </c>
    </row>
    <row r="1449" spans="2:6" x14ac:dyDescent="0.25">
      <c r="B1449" s="37" t="s">
        <v>2706</v>
      </c>
      <c r="C1449" s="38" t="s">
        <v>2715</v>
      </c>
      <c r="D1449" s="38" t="s">
        <v>2716</v>
      </c>
      <c r="E1449" s="38">
        <v>140</v>
      </c>
      <c r="F1449" s="39">
        <v>50</v>
      </c>
    </row>
    <row r="1450" spans="2:6" x14ac:dyDescent="0.25">
      <c r="B1450" s="37" t="s">
        <v>2706</v>
      </c>
      <c r="C1450" s="38" t="s">
        <v>731</v>
      </c>
      <c r="D1450" s="38" t="s">
        <v>2717</v>
      </c>
      <c r="E1450" s="38">
        <v>300</v>
      </c>
      <c r="F1450" s="39">
        <v>200</v>
      </c>
    </row>
    <row r="1451" spans="2:6" x14ac:dyDescent="0.25">
      <c r="B1451" s="37" t="s">
        <v>2706</v>
      </c>
      <c r="C1451" s="38" t="s">
        <v>2718</v>
      </c>
      <c r="D1451" s="38" t="s">
        <v>2719</v>
      </c>
      <c r="E1451" s="38">
        <v>175</v>
      </c>
      <c r="F1451" s="39">
        <v>66</v>
      </c>
    </row>
    <row r="1452" spans="2:6" x14ac:dyDescent="0.25">
      <c r="B1452" s="37" t="s">
        <v>2706</v>
      </c>
      <c r="C1452" s="38" t="s">
        <v>2720</v>
      </c>
      <c r="D1452" s="38" t="s">
        <v>2721</v>
      </c>
      <c r="E1452" s="38">
        <v>250</v>
      </c>
      <c r="F1452" s="39">
        <v>150</v>
      </c>
    </row>
    <row r="1453" spans="2:6" x14ac:dyDescent="0.25">
      <c r="B1453" s="37" t="s">
        <v>2706</v>
      </c>
      <c r="C1453" s="38" t="s">
        <v>2722</v>
      </c>
      <c r="D1453" s="38" t="s">
        <v>2723</v>
      </c>
      <c r="E1453" s="38">
        <v>250</v>
      </c>
      <c r="F1453" s="39">
        <v>150</v>
      </c>
    </row>
    <row r="1454" spans="2:6" x14ac:dyDescent="0.25">
      <c r="B1454" s="37" t="s">
        <v>2706</v>
      </c>
      <c r="C1454" s="38" t="s">
        <v>2724</v>
      </c>
      <c r="D1454" s="38" t="s">
        <v>2725</v>
      </c>
      <c r="E1454" s="38">
        <v>100</v>
      </c>
      <c r="F1454" s="39">
        <v>22</v>
      </c>
    </row>
    <row r="1455" spans="2:6" x14ac:dyDescent="0.25">
      <c r="B1455" s="37" t="s">
        <v>2706</v>
      </c>
      <c r="C1455" s="38" t="s">
        <v>2726</v>
      </c>
      <c r="D1455" s="38" t="s">
        <v>2727</v>
      </c>
      <c r="E1455" s="38">
        <v>60</v>
      </c>
      <c r="F1455" s="39">
        <v>60</v>
      </c>
    </row>
    <row r="1456" spans="2:6" x14ac:dyDescent="0.25">
      <c r="B1456" s="37" t="s">
        <v>2706</v>
      </c>
      <c r="C1456" s="38" t="s">
        <v>2728</v>
      </c>
      <c r="D1456" s="38" t="s">
        <v>2729</v>
      </c>
      <c r="E1456" s="38">
        <v>275</v>
      </c>
      <c r="F1456" s="39">
        <v>50</v>
      </c>
    </row>
    <row r="1457" spans="2:6" x14ac:dyDescent="0.25">
      <c r="B1457" s="37" t="s">
        <v>2706</v>
      </c>
      <c r="C1457" s="38" t="s">
        <v>2730</v>
      </c>
      <c r="D1457" s="38" t="s">
        <v>2731</v>
      </c>
      <c r="E1457" s="38">
        <v>200</v>
      </c>
      <c r="F1457" s="39">
        <v>50</v>
      </c>
    </row>
    <row r="1458" spans="2:6" x14ac:dyDescent="0.25">
      <c r="B1458" s="37" t="s">
        <v>2706</v>
      </c>
      <c r="C1458" s="38" t="s">
        <v>1739</v>
      </c>
      <c r="D1458" s="38" t="s">
        <v>2732</v>
      </c>
      <c r="E1458" s="38">
        <v>100</v>
      </c>
      <c r="F1458" s="39">
        <v>120</v>
      </c>
    </row>
    <row r="1459" spans="2:6" x14ac:dyDescent="0.25">
      <c r="B1459" s="37" t="s">
        <v>2706</v>
      </c>
      <c r="C1459" s="38" t="s">
        <v>2070</v>
      </c>
      <c r="D1459" s="38" t="s">
        <v>2733</v>
      </c>
      <c r="E1459" s="38">
        <v>50</v>
      </c>
      <c r="F1459" s="39">
        <v>50</v>
      </c>
    </row>
    <row r="1460" spans="2:6" x14ac:dyDescent="0.25">
      <c r="B1460" s="37" t="s">
        <v>2706</v>
      </c>
      <c r="C1460" s="38" t="s">
        <v>2734</v>
      </c>
      <c r="D1460" s="38" t="s">
        <v>2735</v>
      </c>
      <c r="E1460" s="38">
        <v>175</v>
      </c>
      <c r="F1460" s="39">
        <v>175</v>
      </c>
    </row>
    <row r="1461" spans="2:6" x14ac:dyDescent="0.25">
      <c r="B1461" s="37" t="s">
        <v>2706</v>
      </c>
      <c r="C1461" s="38" t="s">
        <v>2736</v>
      </c>
      <c r="D1461" s="38" t="s">
        <v>2737</v>
      </c>
      <c r="E1461" s="38">
        <v>44</v>
      </c>
      <c r="F1461" s="39">
        <v>22</v>
      </c>
    </row>
    <row r="1462" spans="2:6" x14ac:dyDescent="0.25">
      <c r="B1462" s="37" t="s">
        <v>2706</v>
      </c>
      <c r="C1462" s="38" t="s">
        <v>2738</v>
      </c>
      <c r="D1462" s="38" t="s">
        <v>2739</v>
      </c>
      <c r="E1462" s="38">
        <v>300</v>
      </c>
      <c r="F1462" s="39">
        <v>100</v>
      </c>
    </row>
    <row r="1463" spans="2:6" x14ac:dyDescent="0.25">
      <c r="B1463" s="37" t="s">
        <v>2706</v>
      </c>
      <c r="C1463" s="38" t="s">
        <v>2740</v>
      </c>
      <c r="D1463" s="38" t="s">
        <v>2741</v>
      </c>
      <c r="E1463" s="38">
        <v>70</v>
      </c>
      <c r="F1463" s="39">
        <v>100</v>
      </c>
    </row>
    <row r="1464" spans="2:6" x14ac:dyDescent="0.25">
      <c r="B1464" s="37" t="s">
        <v>2706</v>
      </c>
      <c r="C1464" s="38" t="s">
        <v>2742</v>
      </c>
      <c r="D1464" s="38" t="s">
        <v>2743</v>
      </c>
      <c r="E1464" s="38">
        <v>200</v>
      </c>
      <c r="F1464" s="39">
        <v>25</v>
      </c>
    </row>
    <row r="1465" spans="2:6" x14ac:dyDescent="0.25">
      <c r="B1465" s="37" t="s">
        <v>2706</v>
      </c>
      <c r="C1465" s="38" t="s">
        <v>2744</v>
      </c>
      <c r="D1465" s="38" t="s">
        <v>2745</v>
      </c>
      <c r="E1465" s="38">
        <v>160</v>
      </c>
      <c r="F1465" s="39">
        <v>40</v>
      </c>
    </row>
    <row r="1466" spans="2:6" x14ac:dyDescent="0.25">
      <c r="B1466" s="37" t="s">
        <v>2706</v>
      </c>
      <c r="C1466" s="38" t="s">
        <v>2746</v>
      </c>
      <c r="D1466" s="38" t="s">
        <v>2747</v>
      </c>
      <c r="E1466" s="38">
        <v>100</v>
      </c>
      <c r="F1466" s="39">
        <v>23</v>
      </c>
    </row>
    <row r="1467" spans="2:6" x14ac:dyDescent="0.25">
      <c r="B1467" s="37" t="s">
        <v>2706</v>
      </c>
      <c r="C1467" s="38" t="s">
        <v>2748</v>
      </c>
      <c r="D1467" s="38" t="s">
        <v>2749</v>
      </c>
      <c r="E1467" s="38">
        <v>250</v>
      </c>
      <c r="F1467" s="39">
        <v>50</v>
      </c>
    </row>
    <row r="1468" spans="2:6" x14ac:dyDescent="0.25">
      <c r="B1468" s="37" t="s">
        <v>2706</v>
      </c>
      <c r="C1468" s="38" t="s">
        <v>2750</v>
      </c>
      <c r="D1468" s="38" t="s">
        <v>2751</v>
      </c>
      <c r="E1468" s="38">
        <v>100</v>
      </c>
      <c r="F1468" s="39">
        <v>100</v>
      </c>
    </row>
    <row r="1469" spans="2:6" x14ac:dyDescent="0.25">
      <c r="B1469" s="37" t="s">
        <v>2706</v>
      </c>
      <c r="C1469" s="38" t="s">
        <v>2752</v>
      </c>
      <c r="D1469" s="38" t="s">
        <v>2753</v>
      </c>
      <c r="E1469" s="38">
        <v>100</v>
      </c>
      <c r="F1469" s="39">
        <v>50</v>
      </c>
    </row>
    <row r="1470" spans="2:6" x14ac:dyDescent="0.25">
      <c r="B1470" s="37" t="s">
        <v>2706</v>
      </c>
      <c r="C1470" s="38" t="s">
        <v>2754</v>
      </c>
      <c r="D1470" s="38" t="s">
        <v>2755</v>
      </c>
      <c r="E1470" s="38">
        <v>600</v>
      </c>
      <c r="F1470" s="39">
        <v>200</v>
      </c>
    </row>
    <row r="1471" spans="2:6" x14ac:dyDescent="0.25">
      <c r="B1471" s="37" t="s">
        <v>2706</v>
      </c>
      <c r="C1471" s="38" t="s">
        <v>2756</v>
      </c>
      <c r="D1471" s="38" t="s">
        <v>2757</v>
      </c>
      <c r="E1471" s="38">
        <v>66</v>
      </c>
      <c r="F1471" s="39">
        <v>22</v>
      </c>
    </row>
    <row r="1472" spans="2:6" x14ac:dyDescent="0.25">
      <c r="B1472" s="37" t="s">
        <v>2706</v>
      </c>
      <c r="C1472" s="38" t="s">
        <v>1590</v>
      </c>
      <c r="D1472" s="38" t="s">
        <v>2758</v>
      </c>
      <c r="E1472" s="38">
        <v>140</v>
      </c>
      <c r="F1472" s="39">
        <v>100</v>
      </c>
    </row>
    <row r="1473" spans="2:6" x14ac:dyDescent="0.25">
      <c r="B1473" s="37" t="s">
        <v>2706</v>
      </c>
      <c r="C1473" s="38" t="s">
        <v>2759</v>
      </c>
      <c r="D1473" s="38" t="s">
        <v>2760</v>
      </c>
      <c r="E1473" s="38">
        <v>400</v>
      </c>
      <c r="F1473" s="39">
        <v>100</v>
      </c>
    </row>
    <row r="1474" spans="2:6" x14ac:dyDescent="0.25">
      <c r="B1474" s="37" t="s">
        <v>2706</v>
      </c>
      <c r="C1474" s="38" t="s">
        <v>2761</v>
      </c>
      <c r="D1474" s="38" t="s">
        <v>2762</v>
      </c>
      <c r="E1474" s="38">
        <v>150</v>
      </c>
      <c r="F1474" s="39">
        <v>50</v>
      </c>
    </row>
    <row r="1475" spans="2:6" x14ac:dyDescent="0.25">
      <c r="B1475" s="37" t="s">
        <v>2706</v>
      </c>
      <c r="C1475" s="38" t="s">
        <v>2763</v>
      </c>
      <c r="D1475" s="38" t="s">
        <v>2764</v>
      </c>
      <c r="E1475" s="38">
        <v>300</v>
      </c>
      <c r="F1475" s="39">
        <v>300</v>
      </c>
    </row>
    <row r="1476" spans="2:6" x14ac:dyDescent="0.25">
      <c r="B1476" s="37" t="s">
        <v>2706</v>
      </c>
      <c r="C1476" s="38" t="s">
        <v>2765</v>
      </c>
      <c r="D1476" s="38" t="s">
        <v>2766</v>
      </c>
      <c r="E1476" s="38">
        <v>350</v>
      </c>
      <c r="F1476" s="39">
        <v>100</v>
      </c>
    </row>
    <row r="1477" spans="2:6" x14ac:dyDescent="0.25">
      <c r="B1477" s="37" t="s">
        <v>2706</v>
      </c>
      <c r="C1477" s="38" t="s">
        <v>2767</v>
      </c>
      <c r="D1477" s="38" t="s">
        <v>2768</v>
      </c>
      <c r="E1477" s="38">
        <v>155</v>
      </c>
      <c r="F1477" s="39">
        <v>22</v>
      </c>
    </row>
    <row r="1478" spans="2:6" x14ac:dyDescent="0.25">
      <c r="B1478" s="37" t="s">
        <v>2706</v>
      </c>
      <c r="C1478" s="38" t="s">
        <v>1240</v>
      </c>
      <c r="D1478" s="38" t="s">
        <v>2769</v>
      </c>
      <c r="E1478" s="38">
        <v>150</v>
      </c>
      <c r="F1478" s="39">
        <v>75</v>
      </c>
    </row>
    <row r="1479" spans="2:6" ht="15.75" thickBot="1" x14ac:dyDescent="0.3">
      <c r="B1479" s="41" t="s">
        <v>2706</v>
      </c>
      <c r="C1479" s="42" t="s">
        <v>2770</v>
      </c>
      <c r="D1479" s="42" t="s">
        <v>2771</v>
      </c>
      <c r="E1479" s="42">
        <v>75</v>
      </c>
      <c r="F1479" s="43">
        <v>150</v>
      </c>
    </row>
    <row r="1480" spans="2:6" ht="15.75" thickBot="1" x14ac:dyDescent="0.3">
      <c r="B1480" s="31" t="s">
        <v>0</v>
      </c>
      <c r="C1480" s="32" t="s">
        <v>200</v>
      </c>
      <c r="D1480" s="32" t="s">
        <v>201</v>
      </c>
      <c r="E1480" s="32" t="s">
        <v>202</v>
      </c>
      <c r="F1480" s="33" t="s">
        <v>203</v>
      </c>
    </row>
    <row r="1481" spans="2:6" x14ac:dyDescent="0.25">
      <c r="B1481" s="34" t="s">
        <v>2706</v>
      </c>
      <c r="C1481" s="35" t="s">
        <v>966</v>
      </c>
      <c r="D1481" s="35" t="s">
        <v>2772</v>
      </c>
      <c r="E1481" s="35">
        <v>300</v>
      </c>
      <c r="F1481" s="36">
        <v>44</v>
      </c>
    </row>
    <row r="1482" spans="2:6" x14ac:dyDescent="0.25">
      <c r="B1482" s="37" t="s">
        <v>2706</v>
      </c>
      <c r="C1482" s="38" t="s">
        <v>2773</v>
      </c>
      <c r="D1482" s="38" t="s">
        <v>2774</v>
      </c>
      <c r="E1482" s="38">
        <v>175</v>
      </c>
      <c r="F1482" s="39">
        <v>50</v>
      </c>
    </row>
    <row r="1483" spans="2:6" x14ac:dyDescent="0.25">
      <c r="B1483" s="37" t="s">
        <v>2706</v>
      </c>
      <c r="C1483" s="38" t="s">
        <v>2775</v>
      </c>
      <c r="D1483" s="38" t="s">
        <v>2776</v>
      </c>
      <c r="E1483" s="38">
        <v>250</v>
      </c>
      <c r="F1483" s="39">
        <v>250</v>
      </c>
    </row>
    <row r="1484" spans="2:6" ht="30" x14ac:dyDescent="0.25">
      <c r="B1484" s="37" t="s">
        <v>2706</v>
      </c>
      <c r="C1484" s="38" t="s">
        <v>2777</v>
      </c>
      <c r="D1484" s="38" t="s">
        <v>2778</v>
      </c>
      <c r="E1484" s="38">
        <v>300</v>
      </c>
      <c r="F1484" s="39">
        <v>75</v>
      </c>
    </row>
    <row r="1485" spans="2:6" x14ac:dyDescent="0.25">
      <c r="B1485" s="37" t="s">
        <v>2706</v>
      </c>
      <c r="C1485" s="38" t="s">
        <v>2779</v>
      </c>
      <c r="D1485" s="38" t="s">
        <v>2780</v>
      </c>
      <c r="E1485" s="38">
        <v>800</v>
      </c>
      <c r="F1485" s="39">
        <v>800</v>
      </c>
    </row>
    <row r="1486" spans="2:6" x14ac:dyDescent="0.25">
      <c r="B1486" s="37" t="s">
        <v>2706</v>
      </c>
      <c r="C1486" s="38" t="s">
        <v>2781</v>
      </c>
      <c r="D1486" s="38" t="s">
        <v>2782</v>
      </c>
      <c r="E1486" s="38">
        <v>120</v>
      </c>
      <c r="F1486" s="39">
        <v>28</v>
      </c>
    </row>
    <row r="1487" spans="2:6" x14ac:dyDescent="0.25">
      <c r="B1487" s="37" t="s">
        <v>2706</v>
      </c>
      <c r="C1487" s="38" t="s">
        <v>2783</v>
      </c>
      <c r="D1487" s="38" t="s">
        <v>2784</v>
      </c>
      <c r="E1487" s="38">
        <v>140</v>
      </c>
      <c r="F1487" s="39">
        <v>140</v>
      </c>
    </row>
    <row r="1488" spans="2:6" x14ac:dyDescent="0.25">
      <c r="B1488" s="37" t="s">
        <v>2706</v>
      </c>
      <c r="C1488" s="38" t="s">
        <v>2785</v>
      </c>
      <c r="D1488" s="38" t="s">
        <v>2786</v>
      </c>
      <c r="E1488" s="38">
        <v>100</v>
      </c>
      <c r="F1488" s="39">
        <v>100</v>
      </c>
    </row>
    <row r="1489" spans="2:6" x14ac:dyDescent="0.25">
      <c r="B1489" s="37" t="s">
        <v>2706</v>
      </c>
      <c r="C1489" s="38" t="s">
        <v>2787</v>
      </c>
      <c r="D1489" s="38" t="s">
        <v>2788</v>
      </c>
      <c r="E1489" s="38">
        <v>175</v>
      </c>
      <c r="F1489" s="39">
        <v>100</v>
      </c>
    </row>
    <row r="1490" spans="2:6" x14ac:dyDescent="0.25">
      <c r="B1490" s="37" t="s">
        <v>2706</v>
      </c>
      <c r="C1490" s="38" t="s">
        <v>2789</v>
      </c>
      <c r="D1490" s="38" t="s">
        <v>2790</v>
      </c>
      <c r="E1490" s="38">
        <v>600</v>
      </c>
      <c r="F1490" s="39">
        <v>250</v>
      </c>
    </row>
    <row r="1491" spans="2:6" x14ac:dyDescent="0.25">
      <c r="B1491" s="37" t="s">
        <v>2706</v>
      </c>
      <c r="C1491" s="38" t="s">
        <v>2791</v>
      </c>
      <c r="D1491" s="38" t="s">
        <v>2792</v>
      </c>
      <c r="E1491" s="38">
        <v>25</v>
      </c>
      <c r="F1491" s="39">
        <v>25</v>
      </c>
    </row>
    <row r="1492" spans="2:6" x14ac:dyDescent="0.25">
      <c r="B1492" s="37" t="s">
        <v>2706</v>
      </c>
      <c r="C1492" s="38" t="s">
        <v>2793</v>
      </c>
      <c r="D1492" s="38" t="s">
        <v>2794</v>
      </c>
      <c r="E1492" s="38">
        <v>150</v>
      </c>
      <c r="F1492" s="39">
        <v>50</v>
      </c>
    </row>
    <row r="1493" spans="2:6" x14ac:dyDescent="0.25">
      <c r="B1493" s="37" t="s">
        <v>2706</v>
      </c>
      <c r="C1493" s="38" t="s">
        <v>2795</v>
      </c>
      <c r="D1493" s="38" t="s">
        <v>2796</v>
      </c>
      <c r="E1493" s="38">
        <v>88</v>
      </c>
      <c r="F1493" s="39">
        <v>88</v>
      </c>
    </row>
    <row r="1494" spans="2:6" x14ac:dyDescent="0.25">
      <c r="B1494" s="37" t="s">
        <v>2706</v>
      </c>
      <c r="C1494" s="38" t="s">
        <v>2797</v>
      </c>
      <c r="D1494" s="38" t="s">
        <v>2798</v>
      </c>
      <c r="E1494" s="38">
        <v>90</v>
      </c>
      <c r="F1494" s="39">
        <v>100</v>
      </c>
    </row>
    <row r="1495" spans="2:6" x14ac:dyDescent="0.25">
      <c r="B1495" s="37" t="s">
        <v>2706</v>
      </c>
      <c r="C1495" s="38" t="s">
        <v>978</v>
      </c>
      <c r="D1495" s="38" t="s">
        <v>2799</v>
      </c>
      <c r="E1495" s="38">
        <v>360</v>
      </c>
      <c r="F1495" s="39">
        <v>150</v>
      </c>
    </row>
    <row r="1496" spans="2:6" x14ac:dyDescent="0.25">
      <c r="B1496" s="37" t="s">
        <v>2706</v>
      </c>
      <c r="C1496" s="38" t="s">
        <v>578</v>
      </c>
      <c r="D1496" s="38" t="s">
        <v>2800</v>
      </c>
      <c r="E1496" s="38">
        <v>300</v>
      </c>
      <c r="F1496" s="39">
        <v>275</v>
      </c>
    </row>
    <row r="1497" spans="2:6" x14ac:dyDescent="0.25">
      <c r="B1497" s="37" t="s">
        <v>2706</v>
      </c>
      <c r="C1497" s="38" t="s">
        <v>1244</v>
      </c>
      <c r="D1497" s="38" t="s">
        <v>2801</v>
      </c>
      <c r="E1497" s="38">
        <v>300</v>
      </c>
      <c r="F1497" s="39">
        <v>300</v>
      </c>
    </row>
    <row r="1498" spans="2:6" x14ac:dyDescent="0.25">
      <c r="B1498" s="37" t="s">
        <v>2706</v>
      </c>
      <c r="C1498" s="38" t="s">
        <v>2802</v>
      </c>
      <c r="D1498" s="38" t="s">
        <v>2803</v>
      </c>
      <c r="E1498" s="38">
        <v>250</v>
      </c>
      <c r="F1498" s="39">
        <v>150</v>
      </c>
    </row>
    <row r="1499" spans="2:6" x14ac:dyDescent="0.25">
      <c r="B1499" s="37" t="s">
        <v>2706</v>
      </c>
      <c r="C1499" s="38" t="s">
        <v>2804</v>
      </c>
      <c r="D1499" s="38" t="s">
        <v>2805</v>
      </c>
      <c r="E1499" s="38">
        <v>125</v>
      </c>
      <c r="F1499" s="39">
        <v>200</v>
      </c>
    </row>
    <row r="1500" spans="2:6" ht="15.75" thickBot="1" x14ac:dyDescent="0.3">
      <c r="B1500" s="41" t="s">
        <v>2706</v>
      </c>
      <c r="C1500" s="42" t="s">
        <v>2806</v>
      </c>
      <c r="D1500" s="42" t="s">
        <v>2807</v>
      </c>
      <c r="E1500" s="42">
        <v>900</v>
      </c>
      <c r="F1500" s="43">
        <v>250</v>
      </c>
    </row>
    <row r="1501" spans="2:6" ht="15.75" thickBot="1" x14ac:dyDescent="0.3">
      <c r="B1501" s="38"/>
      <c r="C1501" s="38"/>
      <c r="D1501" s="38"/>
      <c r="E1501" s="46">
        <f>SUM(E1445:E1500)</f>
        <v>11757</v>
      </c>
      <c r="F1501" s="38"/>
    </row>
    <row r="1502" spans="2:6" ht="15.75" thickBot="1" x14ac:dyDescent="0.3">
      <c r="B1502" s="38"/>
      <c r="C1502" s="38"/>
      <c r="D1502" s="38"/>
      <c r="E1502" s="38"/>
      <c r="F1502" s="38"/>
    </row>
    <row r="1503" spans="2:6" x14ac:dyDescent="0.25">
      <c r="B1503" s="34" t="s">
        <v>2808</v>
      </c>
      <c r="C1503" s="35" t="s">
        <v>1109</v>
      </c>
      <c r="D1503" s="35" t="s">
        <v>2809</v>
      </c>
      <c r="E1503" s="35">
        <v>24</v>
      </c>
      <c r="F1503" s="36">
        <v>75</v>
      </c>
    </row>
    <row r="1504" spans="2:6" x14ac:dyDescent="0.25">
      <c r="B1504" s="37" t="s">
        <v>2808</v>
      </c>
      <c r="C1504" s="38" t="s">
        <v>392</v>
      </c>
      <c r="D1504" s="38" t="s">
        <v>2810</v>
      </c>
      <c r="E1504" s="38">
        <v>100</v>
      </c>
      <c r="F1504" s="39">
        <v>100</v>
      </c>
    </row>
    <row r="1505" spans="2:6" x14ac:dyDescent="0.25">
      <c r="B1505" s="37" t="s">
        <v>2808</v>
      </c>
      <c r="C1505" s="38" t="s">
        <v>1214</v>
      </c>
      <c r="D1505" s="38" t="s">
        <v>2811</v>
      </c>
      <c r="E1505" s="38">
        <v>40</v>
      </c>
      <c r="F1505" s="39">
        <v>40</v>
      </c>
    </row>
    <row r="1506" spans="2:6" x14ac:dyDescent="0.25">
      <c r="B1506" s="37" t="s">
        <v>2808</v>
      </c>
      <c r="C1506" s="38" t="s">
        <v>213</v>
      </c>
      <c r="D1506" s="38" t="s">
        <v>2812</v>
      </c>
      <c r="E1506" s="38">
        <v>66</v>
      </c>
      <c r="F1506" s="39">
        <v>44</v>
      </c>
    </row>
    <row r="1507" spans="2:6" x14ac:dyDescent="0.25">
      <c r="B1507" s="37" t="s">
        <v>2808</v>
      </c>
      <c r="C1507" s="38" t="s">
        <v>2813</v>
      </c>
      <c r="D1507" s="38" t="s">
        <v>2814</v>
      </c>
      <c r="E1507" s="38">
        <v>44</v>
      </c>
      <c r="F1507" s="39">
        <v>44</v>
      </c>
    </row>
    <row r="1508" spans="2:6" x14ac:dyDescent="0.25">
      <c r="B1508" s="37" t="s">
        <v>2808</v>
      </c>
      <c r="C1508" s="38" t="s">
        <v>757</v>
      </c>
      <c r="D1508" s="38" t="s">
        <v>2815</v>
      </c>
      <c r="E1508" s="38">
        <v>88</v>
      </c>
      <c r="F1508" s="39">
        <v>88</v>
      </c>
    </row>
    <row r="1509" spans="2:6" x14ac:dyDescent="0.25">
      <c r="B1509" s="37" t="s">
        <v>2808</v>
      </c>
      <c r="C1509" s="38" t="s">
        <v>2816</v>
      </c>
      <c r="D1509" s="38" t="s">
        <v>2817</v>
      </c>
      <c r="E1509" s="38">
        <v>40</v>
      </c>
      <c r="F1509" s="39">
        <v>50</v>
      </c>
    </row>
    <row r="1510" spans="2:6" x14ac:dyDescent="0.25">
      <c r="B1510" s="37" t="s">
        <v>2808</v>
      </c>
      <c r="C1510" s="38" t="s">
        <v>2818</v>
      </c>
      <c r="D1510" s="38" t="s">
        <v>2819</v>
      </c>
      <c r="E1510" s="38">
        <v>100</v>
      </c>
      <c r="F1510" s="39">
        <v>50</v>
      </c>
    </row>
    <row r="1511" spans="2:6" x14ac:dyDescent="0.25">
      <c r="B1511" s="37" t="s">
        <v>2808</v>
      </c>
      <c r="C1511" s="38" t="s">
        <v>454</v>
      </c>
      <c r="D1511" s="38" t="s">
        <v>2820</v>
      </c>
      <c r="E1511" s="38">
        <v>200</v>
      </c>
      <c r="F1511" s="39">
        <v>150</v>
      </c>
    </row>
    <row r="1512" spans="2:6" x14ac:dyDescent="0.25">
      <c r="B1512" s="37" t="s">
        <v>2808</v>
      </c>
      <c r="C1512" s="38" t="s">
        <v>542</v>
      </c>
      <c r="D1512" s="38" t="s">
        <v>2821</v>
      </c>
      <c r="E1512" s="38">
        <v>500</v>
      </c>
      <c r="F1512" s="39">
        <v>300</v>
      </c>
    </row>
    <row r="1513" spans="2:6" x14ac:dyDescent="0.25">
      <c r="B1513" s="37" t="s">
        <v>2808</v>
      </c>
      <c r="C1513" s="38" t="s">
        <v>544</v>
      </c>
      <c r="D1513" s="38" t="s">
        <v>2822</v>
      </c>
      <c r="E1513" s="38">
        <v>150</v>
      </c>
      <c r="F1513" s="39">
        <v>150</v>
      </c>
    </row>
    <row r="1514" spans="2:6" x14ac:dyDescent="0.25">
      <c r="B1514" s="37" t="s">
        <v>2808</v>
      </c>
      <c r="C1514" s="38" t="s">
        <v>2823</v>
      </c>
      <c r="D1514" s="38" t="s">
        <v>2824</v>
      </c>
      <c r="E1514" s="38">
        <v>150</v>
      </c>
      <c r="F1514" s="39">
        <v>120</v>
      </c>
    </row>
    <row r="1515" spans="2:6" x14ac:dyDescent="0.25">
      <c r="B1515" s="37" t="s">
        <v>2808</v>
      </c>
      <c r="C1515" s="38" t="s">
        <v>2825</v>
      </c>
      <c r="D1515" s="38" t="s">
        <v>2826</v>
      </c>
      <c r="E1515" s="38">
        <v>66</v>
      </c>
      <c r="F1515" s="39">
        <v>30</v>
      </c>
    </row>
    <row r="1516" spans="2:6" x14ac:dyDescent="0.25">
      <c r="B1516" s="37" t="s">
        <v>2808</v>
      </c>
      <c r="C1516" s="38" t="s">
        <v>972</v>
      </c>
      <c r="D1516" s="38" t="s">
        <v>2827</v>
      </c>
      <c r="E1516" s="38">
        <v>200</v>
      </c>
      <c r="F1516" s="39">
        <v>150</v>
      </c>
    </row>
    <row r="1517" spans="2:6" x14ac:dyDescent="0.25">
      <c r="B1517" s="37" t="s">
        <v>2808</v>
      </c>
      <c r="C1517" s="38" t="s">
        <v>576</v>
      </c>
      <c r="D1517" s="38" t="s">
        <v>2828</v>
      </c>
      <c r="E1517" s="38">
        <v>140</v>
      </c>
      <c r="F1517" s="39">
        <v>100</v>
      </c>
    </row>
    <row r="1518" spans="2:6" x14ac:dyDescent="0.25">
      <c r="B1518" s="37" t="s">
        <v>2808</v>
      </c>
      <c r="C1518" s="38" t="s">
        <v>578</v>
      </c>
      <c r="D1518" s="38" t="s">
        <v>2829</v>
      </c>
      <c r="E1518" s="38">
        <v>154</v>
      </c>
      <c r="F1518" s="39">
        <v>88</v>
      </c>
    </row>
    <row r="1519" spans="2:6" ht="15.75" thickBot="1" x14ac:dyDescent="0.3">
      <c r="B1519" s="41" t="s">
        <v>2808</v>
      </c>
      <c r="C1519" s="42" t="s">
        <v>2830</v>
      </c>
      <c r="D1519" s="42" t="s">
        <v>2831</v>
      </c>
      <c r="E1519" s="42">
        <v>140</v>
      </c>
      <c r="F1519" s="43">
        <v>50</v>
      </c>
    </row>
    <row r="1520" spans="2:6" ht="15.75" thickBot="1" x14ac:dyDescent="0.3">
      <c r="B1520" s="38"/>
      <c r="C1520" s="38"/>
      <c r="D1520" s="38"/>
      <c r="E1520" s="46">
        <f>SUM(E1503:E1519)</f>
        <v>2202</v>
      </c>
      <c r="F1520" s="38"/>
    </row>
    <row r="1521" spans="2:6" ht="15.75" thickBot="1" x14ac:dyDescent="0.3">
      <c r="B1521" s="38"/>
      <c r="C1521" s="38"/>
      <c r="D1521" s="38"/>
      <c r="E1521" s="38"/>
      <c r="F1521" s="38"/>
    </row>
    <row r="1522" spans="2:6" x14ac:dyDescent="0.25">
      <c r="B1522" s="34" t="s">
        <v>2832</v>
      </c>
      <c r="C1522" s="35" t="s">
        <v>2833</v>
      </c>
      <c r="D1522" s="35" t="s">
        <v>2834</v>
      </c>
      <c r="E1522" s="35">
        <v>50</v>
      </c>
      <c r="F1522" s="36">
        <v>25</v>
      </c>
    </row>
    <row r="1523" spans="2:6" x14ac:dyDescent="0.25">
      <c r="B1523" s="37" t="s">
        <v>2832</v>
      </c>
      <c r="C1523" s="38" t="s">
        <v>2835</v>
      </c>
      <c r="D1523" s="38" t="s">
        <v>2836</v>
      </c>
      <c r="E1523" s="38">
        <v>66</v>
      </c>
      <c r="F1523" s="39">
        <v>22</v>
      </c>
    </row>
    <row r="1524" spans="2:6" x14ac:dyDescent="0.25">
      <c r="B1524" s="37" t="s">
        <v>2832</v>
      </c>
      <c r="C1524" s="38" t="s">
        <v>2837</v>
      </c>
      <c r="D1524" s="38" t="s">
        <v>2838</v>
      </c>
      <c r="E1524" s="38">
        <v>100</v>
      </c>
      <c r="F1524" s="39">
        <v>100</v>
      </c>
    </row>
    <row r="1525" spans="2:6" x14ac:dyDescent="0.25">
      <c r="B1525" s="37" t="s">
        <v>2832</v>
      </c>
      <c r="C1525" s="38" t="s">
        <v>2839</v>
      </c>
      <c r="D1525" s="38" t="s">
        <v>2840</v>
      </c>
      <c r="E1525" s="38">
        <v>66</v>
      </c>
      <c r="F1525" s="39">
        <v>66</v>
      </c>
    </row>
    <row r="1526" spans="2:6" ht="30" x14ac:dyDescent="0.25">
      <c r="B1526" s="37" t="s">
        <v>2832</v>
      </c>
      <c r="C1526" s="38" t="s">
        <v>2841</v>
      </c>
      <c r="D1526" s="38" t="s">
        <v>2842</v>
      </c>
      <c r="E1526" s="38">
        <v>375</v>
      </c>
      <c r="F1526" s="39">
        <v>100</v>
      </c>
    </row>
    <row r="1527" spans="2:6" x14ac:dyDescent="0.25">
      <c r="B1527" s="37" t="s">
        <v>2832</v>
      </c>
      <c r="C1527" s="38" t="s">
        <v>2843</v>
      </c>
      <c r="D1527" s="38" t="s">
        <v>2844</v>
      </c>
      <c r="E1527" s="38">
        <v>66</v>
      </c>
      <c r="F1527" s="39">
        <v>66</v>
      </c>
    </row>
    <row r="1528" spans="2:6" x14ac:dyDescent="0.25">
      <c r="B1528" s="37" t="s">
        <v>2832</v>
      </c>
      <c r="C1528" s="38" t="s">
        <v>2845</v>
      </c>
      <c r="D1528" s="38" t="s">
        <v>2846</v>
      </c>
      <c r="E1528" s="38">
        <v>44</v>
      </c>
      <c r="F1528" s="39">
        <v>22</v>
      </c>
    </row>
    <row r="1529" spans="2:6" x14ac:dyDescent="0.25">
      <c r="B1529" s="37" t="s">
        <v>2832</v>
      </c>
      <c r="C1529" s="38" t="s">
        <v>2847</v>
      </c>
      <c r="D1529" s="38" t="s">
        <v>2848</v>
      </c>
      <c r="E1529" s="38">
        <v>100</v>
      </c>
      <c r="F1529" s="39">
        <v>50</v>
      </c>
    </row>
    <row r="1530" spans="2:6" x14ac:dyDescent="0.25">
      <c r="B1530" s="37" t="s">
        <v>2832</v>
      </c>
      <c r="C1530" s="38" t="s">
        <v>508</v>
      </c>
      <c r="D1530" s="38" t="s">
        <v>2849</v>
      </c>
      <c r="E1530" s="38">
        <v>750</v>
      </c>
      <c r="F1530" s="39">
        <v>100</v>
      </c>
    </row>
    <row r="1531" spans="2:6" x14ac:dyDescent="0.25">
      <c r="B1531" s="37" t="s">
        <v>2832</v>
      </c>
      <c r="C1531" s="38" t="s">
        <v>2850</v>
      </c>
      <c r="D1531" s="38" t="s">
        <v>2851</v>
      </c>
      <c r="E1531" s="38">
        <v>48</v>
      </c>
      <c r="F1531" s="39">
        <v>22</v>
      </c>
    </row>
    <row r="1532" spans="2:6" x14ac:dyDescent="0.25">
      <c r="B1532" s="37" t="s">
        <v>2832</v>
      </c>
      <c r="C1532" s="38" t="s">
        <v>2852</v>
      </c>
      <c r="D1532" s="38" t="s">
        <v>2853</v>
      </c>
      <c r="E1532" s="38">
        <v>75</v>
      </c>
      <c r="F1532" s="39">
        <v>80</v>
      </c>
    </row>
    <row r="1533" spans="2:6" x14ac:dyDescent="0.25">
      <c r="B1533" s="37" t="s">
        <v>2832</v>
      </c>
      <c r="C1533" s="38" t="s">
        <v>2854</v>
      </c>
      <c r="D1533" s="38" t="s">
        <v>2855</v>
      </c>
      <c r="E1533" s="38">
        <v>125</v>
      </c>
      <c r="F1533" s="39">
        <v>100</v>
      </c>
    </row>
    <row r="1534" spans="2:6" x14ac:dyDescent="0.25">
      <c r="B1534" s="37" t="s">
        <v>2832</v>
      </c>
      <c r="C1534" s="38" t="s">
        <v>2818</v>
      </c>
      <c r="D1534" s="38" t="s">
        <v>2856</v>
      </c>
      <c r="E1534" s="38">
        <v>80</v>
      </c>
      <c r="F1534" s="39">
        <v>22</v>
      </c>
    </row>
    <row r="1535" spans="2:6" x14ac:dyDescent="0.25">
      <c r="B1535" s="37" t="s">
        <v>2832</v>
      </c>
      <c r="C1535" s="38" t="s">
        <v>683</v>
      </c>
      <c r="D1535" s="38" t="s">
        <v>2857</v>
      </c>
      <c r="E1535" s="38">
        <v>100</v>
      </c>
      <c r="F1535" s="39">
        <v>50</v>
      </c>
    </row>
    <row r="1536" spans="2:6" x14ac:dyDescent="0.25">
      <c r="B1536" s="37" t="s">
        <v>2832</v>
      </c>
      <c r="C1536" s="38" t="s">
        <v>2858</v>
      </c>
      <c r="D1536" s="38" t="s">
        <v>2859</v>
      </c>
      <c r="E1536" s="38">
        <v>50</v>
      </c>
      <c r="F1536" s="39">
        <v>50</v>
      </c>
    </row>
    <row r="1537" spans="2:6" x14ac:dyDescent="0.25">
      <c r="B1537" s="37" t="s">
        <v>2832</v>
      </c>
      <c r="C1537" s="38" t="s">
        <v>2860</v>
      </c>
      <c r="D1537" s="38" t="s">
        <v>2861</v>
      </c>
      <c r="E1537" s="38">
        <v>150</v>
      </c>
      <c r="F1537" s="39">
        <v>44</v>
      </c>
    </row>
    <row r="1538" spans="2:6" x14ac:dyDescent="0.25">
      <c r="B1538" s="37" t="s">
        <v>2832</v>
      </c>
      <c r="C1538" s="38" t="s">
        <v>2862</v>
      </c>
      <c r="D1538" s="38" t="s">
        <v>2863</v>
      </c>
      <c r="E1538" s="38">
        <v>150</v>
      </c>
      <c r="F1538" s="39">
        <v>50</v>
      </c>
    </row>
    <row r="1539" spans="2:6" x14ac:dyDescent="0.25">
      <c r="B1539" s="37" t="s">
        <v>2832</v>
      </c>
      <c r="C1539" s="38" t="s">
        <v>2864</v>
      </c>
      <c r="D1539" s="38" t="s">
        <v>2865</v>
      </c>
      <c r="E1539" s="38">
        <v>50</v>
      </c>
      <c r="F1539" s="39">
        <v>50</v>
      </c>
    </row>
    <row r="1540" spans="2:6" x14ac:dyDescent="0.25">
      <c r="B1540" s="37" t="s">
        <v>2832</v>
      </c>
      <c r="C1540" s="38" t="s">
        <v>2866</v>
      </c>
      <c r="D1540" s="38" t="s">
        <v>2867</v>
      </c>
      <c r="E1540" s="38">
        <v>35</v>
      </c>
      <c r="F1540" s="39">
        <v>35</v>
      </c>
    </row>
    <row r="1541" spans="2:6" x14ac:dyDescent="0.25">
      <c r="B1541" s="37" t="s">
        <v>2832</v>
      </c>
      <c r="C1541" s="38" t="s">
        <v>2868</v>
      </c>
      <c r="D1541" s="38" t="s">
        <v>2869</v>
      </c>
      <c r="E1541" s="38">
        <v>2000</v>
      </c>
      <c r="F1541" s="39">
        <v>1200</v>
      </c>
    </row>
    <row r="1542" spans="2:6" x14ac:dyDescent="0.25">
      <c r="B1542" s="37" t="s">
        <v>2832</v>
      </c>
      <c r="C1542" s="38" t="s">
        <v>2870</v>
      </c>
      <c r="D1542" s="38" t="s">
        <v>2871</v>
      </c>
      <c r="E1542" s="38">
        <v>140</v>
      </c>
      <c r="F1542" s="39">
        <v>44</v>
      </c>
    </row>
    <row r="1543" spans="2:6" x14ac:dyDescent="0.25">
      <c r="B1543" s="37" t="s">
        <v>2832</v>
      </c>
      <c r="C1543" s="38" t="s">
        <v>2872</v>
      </c>
      <c r="D1543" s="38" t="s">
        <v>2873</v>
      </c>
      <c r="E1543" s="38">
        <v>1500</v>
      </c>
      <c r="F1543" s="39">
        <v>300</v>
      </c>
    </row>
    <row r="1544" spans="2:6" x14ac:dyDescent="0.25">
      <c r="B1544" s="37" t="s">
        <v>2832</v>
      </c>
      <c r="C1544" s="38" t="s">
        <v>2874</v>
      </c>
      <c r="D1544" s="38" t="s">
        <v>2875</v>
      </c>
      <c r="E1544" s="38">
        <v>800</v>
      </c>
      <c r="F1544" s="39">
        <v>250</v>
      </c>
    </row>
    <row r="1545" spans="2:6" x14ac:dyDescent="0.25">
      <c r="B1545" s="37" t="s">
        <v>2832</v>
      </c>
      <c r="C1545" s="38" t="s">
        <v>858</v>
      </c>
      <c r="D1545" s="38" t="s">
        <v>2876</v>
      </c>
      <c r="E1545" s="38">
        <v>40</v>
      </c>
      <c r="F1545" s="39">
        <v>60</v>
      </c>
    </row>
    <row r="1546" spans="2:6" x14ac:dyDescent="0.25">
      <c r="B1546" s="37" t="s">
        <v>2832</v>
      </c>
      <c r="C1546" s="38" t="s">
        <v>784</v>
      </c>
      <c r="D1546" s="38" t="s">
        <v>2877</v>
      </c>
      <c r="E1546" s="38">
        <v>180</v>
      </c>
      <c r="F1546" s="39">
        <v>80</v>
      </c>
    </row>
    <row r="1547" spans="2:6" x14ac:dyDescent="0.25">
      <c r="B1547" s="37" t="s">
        <v>2832</v>
      </c>
      <c r="C1547" s="38" t="s">
        <v>2878</v>
      </c>
      <c r="D1547" s="38" t="s">
        <v>2879</v>
      </c>
      <c r="E1547" s="38">
        <v>150</v>
      </c>
      <c r="F1547" s="39">
        <v>50</v>
      </c>
    </row>
    <row r="1548" spans="2:6" ht="15.75" thickBot="1" x14ac:dyDescent="0.3">
      <c r="B1548" s="41" t="s">
        <v>2832</v>
      </c>
      <c r="C1548" s="42" t="s">
        <v>2880</v>
      </c>
      <c r="D1548" s="42" t="s">
        <v>2881</v>
      </c>
      <c r="E1548" s="42">
        <v>400</v>
      </c>
      <c r="F1548" s="43">
        <v>80</v>
      </c>
    </row>
    <row r="1549" spans="2:6" ht="15.75" thickBot="1" x14ac:dyDescent="0.3">
      <c r="B1549" s="38"/>
      <c r="C1549" s="38"/>
      <c r="D1549" s="38"/>
      <c r="E1549" s="46">
        <f>SUM(E1522:E1548)</f>
        <v>7690</v>
      </c>
      <c r="F1549" s="38"/>
    </row>
    <row r="1550" spans="2:6" ht="15.75" thickBot="1" x14ac:dyDescent="0.3">
      <c r="B1550" s="38"/>
      <c r="C1550" s="38"/>
      <c r="D1550" s="38"/>
      <c r="E1550" s="38"/>
      <c r="F1550" s="38"/>
    </row>
    <row r="1551" spans="2:6" x14ac:dyDescent="0.25">
      <c r="B1551" s="34" t="s">
        <v>2882</v>
      </c>
      <c r="C1551" s="35" t="s">
        <v>2883</v>
      </c>
      <c r="D1551" s="35" t="s">
        <v>2884</v>
      </c>
      <c r="E1551" s="35">
        <v>180</v>
      </c>
      <c r="F1551" s="36">
        <v>72</v>
      </c>
    </row>
    <row r="1552" spans="2:6" ht="15.75" thickBot="1" x14ac:dyDescent="0.3">
      <c r="B1552" s="41" t="s">
        <v>2882</v>
      </c>
      <c r="C1552" s="42" t="s">
        <v>2885</v>
      </c>
      <c r="D1552" s="42" t="s">
        <v>2886</v>
      </c>
      <c r="E1552" s="42">
        <v>100</v>
      </c>
      <c r="F1552" s="43">
        <v>25</v>
      </c>
    </row>
    <row r="1553" spans="2:6" ht="15.75" thickBot="1" x14ac:dyDescent="0.3">
      <c r="B1553" s="38"/>
      <c r="C1553" s="38"/>
      <c r="D1553" s="38"/>
      <c r="E1553" s="46">
        <f>SUM(E1551:E1552)</f>
        <v>280</v>
      </c>
      <c r="F1553" s="38"/>
    </row>
    <row r="1554" spans="2:6" ht="15.75" thickBot="1" x14ac:dyDescent="0.3">
      <c r="B1554" s="38"/>
      <c r="C1554" s="38"/>
      <c r="D1554" s="38"/>
      <c r="E1554" s="38"/>
      <c r="F1554" s="38"/>
    </row>
    <row r="1555" spans="2:6" x14ac:dyDescent="0.25">
      <c r="B1555" s="34" t="s">
        <v>2887</v>
      </c>
      <c r="C1555" s="35" t="s">
        <v>2888</v>
      </c>
      <c r="D1555" s="35" t="s">
        <v>2889</v>
      </c>
      <c r="E1555" s="35">
        <v>66</v>
      </c>
      <c r="F1555" s="36">
        <v>44</v>
      </c>
    </row>
    <row r="1556" spans="2:6" x14ac:dyDescent="0.25">
      <c r="B1556" s="37" t="s">
        <v>2887</v>
      </c>
      <c r="C1556" s="38" t="s">
        <v>2890</v>
      </c>
      <c r="D1556" s="38" t="s">
        <v>2891</v>
      </c>
      <c r="E1556" s="38">
        <v>44</v>
      </c>
      <c r="F1556" s="39">
        <v>44</v>
      </c>
    </row>
    <row r="1557" spans="2:6" x14ac:dyDescent="0.25">
      <c r="B1557" s="37" t="s">
        <v>2887</v>
      </c>
      <c r="C1557" s="38" t="s">
        <v>2892</v>
      </c>
      <c r="D1557" s="38" t="s">
        <v>2893</v>
      </c>
      <c r="E1557" s="38">
        <v>44</v>
      </c>
      <c r="F1557" s="39">
        <v>50</v>
      </c>
    </row>
    <row r="1558" spans="2:6" x14ac:dyDescent="0.25">
      <c r="B1558" s="37" t="s">
        <v>2887</v>
      </c>
      <c r="C1558" s="38" t="s">
        <v>2894</v>
      </c>
      <c r="D1558" s="38" t="s">
        <v>2895</v>
      </c>
      <c r="E1558" s="38">
        <v>33</v>
      </c>
      <c r="F1558" s="39">
        <v>100</v>
      </c>
    </row>
    <row r="1559" spans="2:6" x14ac:dyDescent="0.25">
      <c r="B1559" s="37" t="s">
        <v>2887</v>
      </c>
      <c r="C1559" s="38" t="s">
        <v>2896</v>
      </c>
      <c r="D1559" s="38" t="s">
        <v>2897</v>
      </c>
      <c r="E1559" s="38">
        <v>180</v>
      </c>
      <c r="F1559" s="39">
        <v>180</v>
      </c>
    </row>
    <row r="1560" spans="2:6" x14ac:dyDescent="0.25">
      <c r="B1560" s="37" t="s">
        <v>2887</v>
      </c>
      <c r="C1560" s="38" t="s">
        <v>2898</v>
      </c>
      <c r="D1560" s="38" t="s">
        <v>2899</v>
      </c>
      <c r="E1560" s="38">
        <v>44</v>
      </c>
      <c r="F1560" s="39">
        <v>22</v>
      </c>
    </row>
    <row r="1561" spans="2:6" x14ac:dyDescent="0.25">
      <c r="B1561" s="37" t="s">
        <v>2887</v>
      </c>
      <c r="C1561" s="38" t="s">
        <v>2900</v>
      </c>
      <c r="D1561" s="38" t="s">
        <v>2901</v>
      </c>
      <c r="E1561" s="38">
        <v>350</v>
      </c>
      <c r="F1561" s="39">
        <v>350</v>
      </c>
    </row>
    <row r="1562" spans="2:6" x14ac:dyDescent="0.25">
      <c r="B1562" s="37" t="s">
        <v>2887</v>
      </c>
      <c r="C1562" s="38" t="s">
        <v>2902</v>
      </c>
      <c r="D1562" s="38" t="s">
        <v>2903</v>
      </c>
      <c r="E1562" s="38">
        <v>75</v>
      </c>
      <c r="F1562" s="39">
        <v>75</v>
      </c>
    </row>
    <row r="1563" spans="2:6" x14ac:dyDescent="0.25">
      <c r="B1563" s="37" t="s">
        <v>2887</v>
      </c>
      <c r="C1563" s="38" t="s">
        <v>2904</v>
      </c>
      <c r="D1563" s="38" t="s">
        <v>2905</v>
      </c>
      <c r="E1563" s="38">
        <v>44</v>
      </c>
      <c r="F1563" s="39">
        <v>66</v>
      </c>
    </row>
    <row r="1564" spans="2:6" ht="15.75" thickBot="1" x14ac:dyDescent="0.3">
      <c r="B1564" s="41" t="s">
        <v>2887</v>
      </c>
      <c r="C1564" s="42" t="s">
        <v>2906</v>
      </c>
      <c r="D1564" s="42" t="s">
        <v>2903</v>
      </c>
      <c r="E1564" s="42">
        <v>272</v>
      </c>
      <c r="F1564" s="43">
        <v>160</v>
      </c>
    </row>
    <row r="1565" spans="2:6" ht="15.75" thickBot="1" x14ac:dyDescent="0.3">
      <c r="B1565" s="38"/>
      <c r="C1565" s="38"/>
      <c r="D1565" s="38"/>
      <c r="E1565" s="46">
        <f>SUM(E1555:E1564)</f>
        <v>1152</v>
      </c>
      <c r="F1565" s="38"/>
    </row>
    <row r="1566" spans="2:6" ht="15.75" thickBot="1" x14ac:dyDescent="0.3">
      <c r="B1566" s="38"/>
      <c r="C1566" s="38"/>
      <c r="D1566" s="38"/>
      <c r="E1566" s="38"/>
      <c r="F1566" s="38"/>
    </row>
    <row r="1567" spans="2:6" x14ac:dyDescent="0.25">
      <c r="B1567" s="34" t="s">
        <v>2907</v>
      </c>
      <c r="C1567" s="35" t="s">
        <v>2908</v>
      </c>
      <c r="D1567" s="35" t="s">
        <v>2909</v>
      </c>
      <c r="E1567" s="35">
        <v>120</v>
      </c>
      <c r="F1567" s="36">
        <v>120</v>
      </c>
    </row>
    <row r="1568" spans="2:6" x14ac:dyDescent="0.25">
      <c r="B1568" s="37" t="s">
        <v>2907</v>
      </c>
      <c r="C1568" s="38" t="s">
        <v>2910</v>
      </c>
      <c r="D1568" s="38" t="s">
        <v>2911</v>
      </c>
      <c r="E1568" s="38">
        <v>250</v>
      </c>
      <c r="F1568" s="39">
        <v>200</v>
      </c>
    </row>
    <row r="1569" spans="2:6" ht="15.75" thickBot="1" x14ac:dyDescent="0.3">
      <c r="B1569" s="41" t="s">
        <v>2907</v>
      </c>
      <c r="C1569" s="42" t="s">
        <v>1155</v>
      </c>
      <c r="D1569" s="42" t="s">
        <v>2912</v>
      </c>
      <c r="E1569" s="42">
        <v>100</v>
      </c>
      <c r="F1569" s="43">
        <v>50</v>
      </c>
    </row>
    <row r="1570" spans="2:6" ht="15.75" thickBot="1" x14ac:dyDescent="0.3">
      <c r="B1570" s="44"/>
      <c r="C1570" s="38"/>
      <c r="D1570" s="38"/>
      <c r="E1570" s="38"/>
      <c r="F1570" s="38"/>
    </row>
    <row r="1571" spans="2:6" ht="15.75" thickBot="1" x14ac:dyDescent="0.3">
      <c r="B1571" s="31" t="s">
        <v>0</v>
      </c>
      <c r="C1571" s="32" t="s">
        <v>200</v>
      </c>
      <c r="D1571" s="32" t="s">
        <v>201</v>
      </c>
      <c r="E1571" s="32" t="s">
        <v>202</v>
      </c>
      <c r="F1571" s="33" t="s">
        <v>203</v>
      </c>
    </row>
    <row r="1572" spans="2:6" x14ac:dyDescent="0.25">
      <c r="B1572" s="34" t="s">
        <v>2907</v>
      </c>
      <c r="C1572" s="35" t="s">
        <v>2913</v>
      </c>
      <c r="D1572" s="35" t="s">
        <v>2914</v>
      </c>
      <c r="E1572" s="35">
        <v>125</v>
      </c>
      <c r="F1572" s="36">
        <v>40</v>
      </c>
    </row>
    <row r="1573" spans="2:6" x14ac:dyDescent="0.25">
      <c r="B1573" s="37" t="s">
        <v>2907</v>
      </c>
      <c r="C1573" s="38" t="s">
        <v>757</v>
      </c>
      <c r="D1573" s="38" t="s">
        <v>2915</v>
      </c>
      <c r="E1573" s="38">
        <v>50</v>
      </c>
      <c r="F1573" s="39">
        <v>25</v>
      </c>
    </row>
    <row r="1574" spans="2:6" x14ac:dyDescent="0.25">
      <c r="B1574" s="37" t="s">
        <v>2907</v>
      </c>
      <c r="C1574" s="38" t="s">
        <v>2916</v>
      </c>
      <c r="D1574" s="38" t="s">
        <v>2917</v>
      </c>
      <c r="E1574" s="38">
        <v>170</v>
      </c>
      <c r="F1574" s="39">
        <v>50</v>
      </c>
    </row>
    <row r="1575" spans="2:6" x14ac:dyDescent="0.25">
      <c r="B1575" s="37" t="s">
        <v>2907</v>
      </c>
      <c r="C1575" s="38" t="s">
        <v>2918</v>
      </c>
      <c r="D1575" s="38" t="s">
        <v>2919</v>
      </c>
      <c r="E1575" s="38">
        <v>250</v>
      </c>
      <c r="F1575" s="39">
        <v>50</v>
      </c>
    </row>
    <row r="1576" spans="2:6" x14ac:dyDescent="0.25">
      <c r="B1576" s="37" t="s">
        <v>2907</v>
      </c>
      <c r="C1576" s="38" t="s">
        <v>1185</v>
      </c>
      <c r="D1576" s="38" t="s">
        <v>2920</v>
      </c>
      <c r="E1576" s="38">
        <v>150</v>
      </c>
      <c r="F1576" s="39">
        <v>50</v>
      </c>
    </row>
    <row r="1577" spans="2:6" x14ac:dyDescent="0.25">
      <c r="B1577" s="37" t="s">
        <v>2907</v>
      </c>
      <c r="C1577" s="38" t="s">
        <v>2921</v>
      </c>
      <c r="D1577" s="38" t="s">
        <v>2922</v>
      </c>
      <c r="E1577" s="38">
        <v>60</v>
      </c>
      <c r="F1577" s="39">
        <v>22</v>
      </c>
    </row>
    <row r="1578" spans="2:6" x14ac:dyDescent="0.25">
      <c r="B1578" s="37" t="s">
        <v>2907</v>
      </c>
      <c r="C1578" s="38" t="s">
        <v>2923</v>
      </c>
      <c r="D1578" s="38" t="s">
        <v>2924</v>
      </c>
      <c r="E1578" s="38">
        <v>90</v>
      </c>
      <c r="F1578" s="39">
        <v>44</v>
      </c>
    </row>
    <row r="1579" spans="2:6" x14ac:dyDescent="0.25">
      <c r="B1579" s="37" t="s">
        <v>2907</v>
      </c>
      <c r="C1579" s="38" t="s">
        <v>2925</v>
      </c>
      <c r="D1579" s="38" t="s">
        <v>2926</v>
      </c>
      <c r="E1579" s="38">
        <v>550</v>
      </c>
      <c r="F1579" s="39">
        <v>50</v>
      </c>
    </row>
    <row r="1580" spans="2:6" x14ac:dyDescent="0.25">
      <c r="B1580" s="37" t="s">
        <v>2907</v>
      </c>
      <c r="C1580" s="38" t="s">
        <v>2927</v>
      </c>
      <c r="D1580" s="38" t="s">
        <v>2928</v>
      </c>
      <c r="E1580" s="38">
        <v>200</v>
      </c>
      <c r="F1580" s="39">
        <v>200</v>
      </c>
    </row>
    <row r="1581" spans="2:6" x14ac:dyDescent="0.25">
      <c r="B1581" s="37" t="s">
        <v>2907</v>
      </c>
      <c r="C1581" s="38" t="s">
        <v>2929</v>
      </c>
      <c r="D1581" s="38" t="s">
        <v>2930</v>
      </c>
      <c r="E1581" s="38">
        <v>500</v>
      </c>
      <c r="F1581" s="39">
        <v>60</v>
      </c>
    </row>
    <row r="1582" spans="2:6" x14ac:dyDescent="0.25">
      <c r="B1582" s="37" t="s">
        <v>2907</v>
      </c>
      <c r="C1582" s="38" t="s">
        <v>2931</v>
      </c>
      <c r="D1582" s="38" t="s">
        <v>2932</v>
      </c>
      <c r="E1582" s="38">
        <v>66</v>
      </c>
      <c r="F1582" s="39">
        <v>66</v>
      </c>
    </row>
    <row r="1583" spans="2:6" x14ac:dyDescent="0.25">
      <c r="B1583" s="37" t="s">
        <v>2907</v>
      </c>
      <c r="C1583" s="38" t="s">
        <v>2933</v>
      </c>
      <c r="D1583" s="38" t="s">
        <v>2934</v>
      </c>
      <c r="E1583" s="38">
        <v>220</v>
      </c>
      <c r="F1583" s="39">
        <v>44</v>
      </c>
    </row>
    <row r="1584" spans="2:6" ht="15.75" thickBot="1" x14ac:dyDescent="0.3">
      <c r="B1584" s="41" t="s">
        <v>2907</v>
      </c>
      <c r="C1584" s="42" t="s">
        <v>2935</v>
      </c>
      <c r="D1584" s="42" t="s">
        <v>2936</v>
      </c>
      <c r="E1584" s="42">
        <v>275</v>
      </c>
      <c r="F1584" s="43">
        <v>275</v>
      </c>
    </row>
    <row r="1585" spans="2:6" ht="15.75" thickBot="1" x14ac:dyDescent="0.3">
      <c r="B1585" s="38"/>
      <c r="C1585" s="38"/>
      <c r="D1585" s="38"/>
      <c r="E1585" s="46">
        <f>SUM(E1567:E1584)</f>
        <v>3176</v>
      </c>
      <c r="F1585" s="38"/>
    </row>
    <row r="1586" spans="2:6" ht="15.75" thickBot="1" x14ac:dyDescent="0.3">
      <c r="B1586" s="38"/>
      <c r="C1586" s="38"/>
      <c r="D1586" s="38"/>
      <c r="E1586" s="38"/>
      <c r="F1586" s="38"/>
    </row>
    <row r="1587" spans="2:6" x14ac:dyDescent="0.25">
      <c r="B1587" s="34" t="s">
        <v>2937</v>
      </c>
      <c r="C1587" s="35" t="s">
        <v>723</v>
      </c>
      <c r="D1587" s="35" t="s">
        <v>2938</v>
      </c>
      <c r="E1587" s="35">
        <v>300</v>
      </c>
      <c r="F1587" s="36">
        <v>350</v>
      </c>
    </row>
    <row r="1588" spans="2:6" x14ac:dyDescent="0.25">
      <c r="B1588" s="37" t="s">
        <v>2937</v>
      </c>
      <c r="C1588" s="38" t="s">
        <v>2939</v>
      </c>
      <c r="D1588" s="38" t="s">
        <v>2940</v>
      </c>
      <c r="E1588" s="38">
        <v>500</v>
      </c>
      <c r="F1588" s="39">
        <v>200</v>
      </c>
    </row>
    <row r="1589" spans="2:6" x14ac:dyDescent="0.25">
      <c r="B1589" s="37" t="s">
        <v>2937</v>
      </c>
      <c r="C1589" s="38" t="s">
        <v>2941</v>
      </c>
      <c r="D1589" s="38" t="s">
        <v>2942</v>
      </c>
      <c r="E1589" s="38">
        <v>44</v>
      </c>
      <c r="F1589" s="39">
        <v>22</v>
      </c>
    </row>
    <row r="1590" spans="2:6" x14ac:dyDescent="0.25">
      <c r="B1590" s="37" t="s">
        <v>2937</v>
      </c>
      <c r="C1590" s="38" t="s">
        <v>2943</v>
      </c>
      <c r="D1590" s="38" t="s">
        <v>2944</v>
      </c>
      <c r="E1590" s="38">
        <v>75</v>
      </c>
      <c r="F1590" s="39">
        <v>25</v>
      </c>
    </row>
    <row r="1591" spans="2:6" x14ac:dyDescent="0.25">
      <c r="B1591" s="37" t="s">
        <v>2937</v>
      </c>
      <c r="C1591" s="38" t="s">
        <v>2945</v>
      </c>
      <c r="D1591" s="38" t="s">
        <v>2946</v>
      </c>
      <c r="E1591" s="38">
        <v>400</v>
      </c>
      <c r="F1591" s="39">
        <v>200</v>
      </c>
    </row>
    <row r="1592" spans="2:6" ht="16.5" customHeight="1" x14ac:dyDescent="0.25">
      <c r="B1592" s="37" t="s">
        <v>2937</v>
      </c>
      <c r="C1592" s="38" t="s">
        <v>2947</v>
      </c>
      <c r="D1592" s="38" t="s">
        <v>2948</v>
      </c>
      <c r="E1592" s="38">
        <v>400</v>
      </c>
      <c r="F1592" s="39">
        <v>250</v>
      </c>
    </row>
    <row r="1593" spans="2:6" x14ac:dyDescent="0.25">
      <c r="B1593" s="37" t="s">
        <v>2937</v>
      </c>
      <c r="C1593" s="38" t="s">
        <v>2203</v>
      </c>
      <c r="D1593" s="38" t="s">
        <v>2949</v>
      </c>
      <c r="E1593" s="38">
        <v>125</v>
      </c>
      <c r="F1593" s="39">
        <v>150</v>
      </c>
    </row>
    <row r="1594" spans="2:6" x14ac:dyDescent="0.25">
      <c r="B1594" s="37" t="s">
        <v>2937</v>
      </c>
      <c r="C1594" s="38" t="s">
        <v>2950</v>
      </c>
      <c r="D1594" s="38" t="s">
        <v>2951</v>
      </c>
      <c r="E1594" s="38">
        <v>100</v>
      </c>
      <c r="F1594" s="39">
        <v>100</v>
      </c>
    </row>
    <row r="1595" spans="2:6" x14ac:dyDescent="0.25">
      <c r="B1595" s="37" t="s">
        <v>2937</v>
      </c>
      <c r="C1595" s="38" t="s">
        <v>2952</v>
      </c>
      <c r="D1595" s="38" t="s">
        <v>2953</v>
      </c>
      <c r="E1595" s="38">
        <v>25</v>
      </c>
      <c r="F1595" s="39">
        <v>50</v>
      </c>
    </row>
    <row r="1596" spans="2:6" x14ac:dyDescent="0.25">
      <c r="B1596" s="37" t="s">
        <v>2937</v>
      </c>
      <c r="C1596" s="38" t="s">
        <v>576</v>
      </c>
      <c r="D1596" s="38" t="s">
        <v>2954</v>
      </c>
      <c r="E1596" s="38">
        <v>250</v>
      </c>
      <c r="F1596" s="39">
        <v>250</v>
      </c>
    </row>
    <row r="1597" spans="2:6" ht="15.75" thickBot="1" x14ac:dyDescent="0.3">
      <c r="B1597" s="41" t="s">
        <v>2937</v>
      </c>
      <c r="C1597" s="42" t="s">
        <v>2955</v>
      </c>
      <c r="D1597" s="42" t="s">
        <v>2956</v>
      </c>
      <c r="E1597" s="42">
        <v>120</v>
      </c>
      <c r="F1597" s="43">
        <v>120</v>
      </c>
    </row>
    <row r="1598" spans="2:6" ht="15.75" thickBot="1" x14ac:dyDescent="0.3">
      <c r="B1598" s="38"/>
      <c r="C1598" s="38"/>
      <c r="D1598" s="38"/>
      <c r="E1598" s="46">
        <f>SUM(E1587:E1597)</f>
        <v>2339</v>
      </c>
      <c r="F1598" s="38"/>
    </row>
    <row r="1599" spans="2:6" x14ac:dyDescent="0.25">
      <c r="B1599" s="38"/>
      <c r="C1599" s="38"/>
      <c r="D1599" s="38"/>
      <c r="E1599" s="38"/>
      <c r="F1599" s="38"/>
    </row>
    <row r="1600" spans="2:6" ht="15.75" thickBot="1" x14ac:dyDescent="0.3">
      <c r="B1600" s="38"/>
      <c r="C1600" s="38"/>
      <c r="D1600" s="38"/>
      <c r="E1600" s="38"/>
      <c r="F1600" s="38"/>
    </row>
    <row r="1601" spans="2:6" x14ac:dyDescent="0.25">
      <c r="B1601" s="34" t="s">
        <v>2957</v>
      </c>
      <c r="C1601" s="35" t="s">
        <v>2958</v>
      </c>
      <c r="D1601" s="35" t="s">
        <v>2959</v>
      </c>
      <c r="E1601" s="35">
        <v>40</v>
      </c>
      <c r="F1601" s="36">
        <v>22</v>
      </c>
    </row>
    <row r="1602" spans="2:6" x14ac:dyDescent="0.25">
      <c r="B1602" s="37" t="s">
        <v>2957</v>
      </c>
      <c r="C1602" s="38" t="s">
        <v>2960</v>
      </c>
      <c r="D1602" s="38" t="s">
        <v>2961</v>
      </c>
      <c r="E1602" s="38">
        <v>225</v>
      </c>
      <c r="F1602" s="39">
        <v>225</v>
      </c>
    </row>
    <row r="1603" spans="2:6" x14ac:dyDescent="0.25">
      <c r="B1603" s="37" t="s">
        <v>2957</v>
      </c>
      <c r="C1603" s="38" t="s">
        <v>2962</v>
      </c>
      <c r="D1603" s="38" t="s">
        <v>2963</v>
      </c>
      <c r="E1603" s="38">
        <v>500</v>
      </c>
      <c r="F1603" s="39">
        <v>550</v>
      </c>
    </row>
    <row r="1604" spans="2:6" x14ac:dyDescent="0.25">
      <c r="B1604" s="37" t="s">
        <v>2957</v>
      </c>
      <c r="C1604" s="38" t="s">
        <v>748</v>
      </c>
      <c r="D1604" s="38" t="s">
        <v>2964</v>
      </c>
      <c r="E1604" s="38">
        <v>4000</v>
      </c>
      <c r="F1604" s="39">
        <v>1500</v>
      </c>
    </row>
    <row r="1605" spans="2:6" x14ac:dyDescent="0.25">
      <c r="B1605" s="37" t="s">
        <v>2957</v>
      </c>
      <c r="C1605" s="38" t="s">
        <v>2965</v>
      </c>
      <c r="D1605" s="38" t="s">
        <v>2966</v>
      </c>
      <c r="E1605" s="38">
        <v>25</v>
      </c>
      <c r="F1605" s="39">
        <v>25</v>
      </c>
    </row>
    <row r="1606" spans="2:6" x14ac:dyDescent="0.25">
      <c r="B1606" s="37" t="s">
        <v>2957</v>
      </c>
      <c r="C1606" s="38" t="s">
        <v>2967</v>
      </c>
      <c r="D1606" s="38" t="s">
        <v>2968</v>
      </c>
      <c r="E1606" s="38">
        <v>1250</v>
      </c>
      <c r="F1606" s="39">
        <v>600</v>
      </c>
    </row>
    <row r="1607" spans="2:6" x14ac:dyDescent="0.25">
      <c r="B1607" s="37" t="s">
        <v>2957</v>
      </c>
      <c r="C1607" s="38" t="s">
        <v>2969</v>
      </c>
      <c r="D1607" s="38" t="s">
        <v>2970</v>
      </c>
      <c r="E1607" s="38">
        <v>22</v>
      </c>
      <c r="F1607" s="39">
        <v>22</v>
      </c>
    </row>
    <row r="1608" spans="2:6" x14ac:dyDescent="0.25">
      <c r="B1608" s="37" t="s">
        <v>2957</v>
      </c>
      <c r="C1608" s="38" t="s">
        <v>2971</v>
      </c>
      <c r="D1608" s="38" t="s">
        <v>2972</v>
      </c>
      <c r="E1608" s="38">
        <v>60</v>
      </c>
      <c r="F1608" s="39">
        <v>48</v>
      </c>
    </row>
    <row r="1609" spans="2:6" x14ac:dyDescent="0.25">
      <c r="B1609" s="37" t="s">
        <v>2957</v>
      </c>
      <c r="C1609" s="38" t="s">
        <v>2973</v>
      </c>
      <c r="D1609" s="38" t="s">
        <v>2974</v>
      </c>
      <c r="E1609" s="38">
        <v>2000</v>
      </c>
      <c r="F1609" s="39">
        <v>600</v>
      </c>
    </row>
    <row r="1610" spans="2:6" x14ac:dyDescent="0.25">
      <c r="B1610" s="37" t="s">
        <v>2957</v>
      </c>
      <c r="C1610" s="38" t="s">
        <v>2975</v>
      </c>
      <c r="D1610" s="38" t="s">
        <v>2976</v>
      </c>
      <c r="E1610" s="38">
        <v>150</v>
      </c>
      <c r="F1610" s="39">
        <v>200</v>
      </c>
    </row>
    <row r="1611" spans="2:6" x14ac:dyDescent="0.25">
      <c r="B1611" s="37" t="s">
        <v>2957</v>
      </c>
      <c r="C1611" s="38" t="s">
        <v>2977</v>
      </c>
      <c r="D1611" s="38" t="s">
        <v>2978</v>
      </c>
      <c r="E1611" s="38">
        <v>200</v>
      </c>
      <c r="F1611" s="39">
        <v>175</v>
      </c>
    </row>
    <row r="1612" spans="2:6" x14ac:dyDescent="0.25">
      <c r="B1612" s="37" t="s">
        <v>2957</v>
      </c>
      <c r="C1612" s="38" t="s">
        <v>556</v>
      </c>
      <c r="D1612" s="38" t="s">
        <v>2979</v>
      </c>
      <c r="E1612" s="38">
        <v>150</v>
      </c>
      <c r="F1612" s="39">
        <v>80</v>
      </c>
    </row>
    <row r="1613" spans="2:6" x14ac:dyDescent="0.25">
      <c r="B1613" s="37" t="s">
        <v>2957</v>
      </c>
      <c r="C1613" s="38" t="s">
        <v>2980</v>
      </c>
      <c r="D1613" s="38" t="s">
        <v>2981</v>
      </c>
      <c r="E1613" s="38">
        <v>100</v>
      </c>
      <c r="F1613" s="39">
        <v>45</v>
      </c>
    </row>
    <row r="1614" spans="2:6" x14ac:dyDescent="0.25">
      <c r="B1614" s="37" t="s">
        <v>2957</v>
      </c>
      <c r="C1614" s="38" t="s">
        <v>2982</v>
      </c>
      <c r="D1614" s="38" t="s">
        <v>2983</v>
      </c>
      <c r="E1614" s="38">
        <v>150</v>
      </c>
      <c r="F1614" s="39">
        <v>90</v>
      </c>
    </row>
    <row r="1615" spans="2:6" ht="15.75" thickBot="1" x14ac:dyDescent="0.3">
      <c r="B1615" s="41" t="s">
        <v>2957</v>
      </c>
      <c r="C1615" s="42" t="s">
        <v>2984</v>
      </c>
      <c r="D1615" s="42" t="s">
        <v>2985</v>
      </c>
      <c r="E1615" s="42">
        <v>1000</v>
      </c>
      <c r="F1615" s="43">
        <v>200</v>
      </c>
    </row>
    <row r="1616" spans="2:6" ht="15.75" thickBot="1" x14ac:dyDescent="0.3">
      <c r="B1616" s="38"/>
      <c r="C1616" s="38"/>
      <c r="D1616" s="38"/>
      <c r="E1616" s="46">
        <f>SUM(E1601:E1615)</f>
        <v>9872</v>
      </c>
      <c r="F1616" s="38"/>
    </row>
    <row r="1617" spans="2:6" ht="15.75" thickBot="1" x14ac:dyDescent="0.3">
      <c r="B1617" s="38"/>
      <c r="C1617" s="38"/>
      <c r="D1617" s="38"/>
      <c r="E1617" s="38"/>
      <c r="F1617" s="38"/>
    </row>
    <row r="1618" spans="2:6" x14ac:dyDescent="0.25">
      <c r="B1618" s="34" t="s">
        <v>2986</v>
      </c>
      <c r="C1618" s="35" t="s">
        <v>2987</v>
      </c>
      <c r="D1618" s="35" t="s">
        <v>2988</v>
      </c>
      <c r="E1618" s="35">
        <v>99</v>
      </c>
      <c r="F1618" s="36">
        <v>66</v>
      </c>
    </row>
    <row r="1619" spans="2:6" x14ac:dyDescent="0.25">
      <c r="B1619" s="37" t="s">
        <v>2986</v>
      </c>
      <c r="C1619" s="38" t="s">
        <v>2989</v>
      </c>
      <c r="D1619" s="38" t="s">
        <v>2990</v>
      </c>
      <c r="E1619" s="38">
        <v>375</v>
      </c>
      <c r="F1619" s="39">
        <v>25</v>
      </c>
    </row>
    <row r="1620" spans="2:6" x14ac:dyDescent="0.25">
      <c r="B1620" s="37" t="s">
        <v>2986</v>
      </c>
      <c r="C1620" s="38" t="s">
        <v>2991</v>
      </c>
      <c r="D1620" s="38" t="s">
        <v>2992</v>
      </c>
      <c r="E1620" s="38">
        <v>70</v>
      </c>
      <c r="F1620" s="39">
        <v>70</v>
      </c>
    </row>
    <row r="1621" spans="2:6" x14ac:dyDescent="0.25">
      <c r="B1621" s="37" t="s">
        <v>2986</v>
      </c>
      <c r="C1621" s="38" t="s">
        <v>2993</v>
      </c>
      <c r="D1621" s="38" t="s">
        <v>2994</v>
      </c>
      <c r="E1621" s="38">
        <v>100</v>
      </c>
      <c r="F1621" s="39">
        <v>100</v>
      </c>
    </row>
    <row r="1622" spans="2:6" x14ac:dyDescent="0.25">
      <c r="B1622" s="37" t="s">
        <v>2986</v>
      </c>
      <c r="C1622" s="38" t="s">
        <v>2995</v>
      </c>
      <c r="D1622" s="38" t="s">
        <v>2996</v>
      </c>
      <c r="E1622" s="38">
        <v>450</v>
      </c>
      <c r="F1622" s="39">
        <v>60</v>
      </c>
    </row>
    <row r="1623" spans="2:6" x14ac:dyDescent="0.25">
      <c r="B1623" s="37" t="s">
        <v>2986</v>
      </c>
      <c r="C1623" s="38" t="s">
        <v>2997</v>
      </c>
      <c r="D1623" s="38" t="s">
        <v>2998</v>
      </c>
      <c r="E1623" s="38">
        <v>150</v>
      </c>
      <c r="F1623" s="39">
        <v>50</v>
      </c>
    </row>
    <row r="1624" spans="2:6" x14ac:dyDescent="0.25">
      <c r="B1624" s="37" t="s">
        <v>2986</v>
      </c>
      <c r="C1624" s="38" t="s">
        <v>2999</v>
      </c>
      <c r="D1624" s="38" t="s">
        <v>3000</v>
      </c>
      <c r="E1624" s="38">
        <v>50</v>
      </c>
      <c r="F1624" s="39">
        <v>50</v>
      </c>
    </row>
    <row r="1625" spans="2:6" x14ac:dyDescent="0.25">
      <c r="B1625" s="37" t="s">
        <v>2986</v>
      </c>
      <c r="C1625" s="38" t="s">
        <v>3001</v>
      </c>
      <c r="D1625" s="38" t="s">
        <v>3002</v>
      </c>
      <c r="E1625" s="38">
        <v>150</v>
      </c>
      <c r="F1625" s="39">
        <v>150</v>
      </c>
    </row>
    <row r="1626" spans="2:6" ht="15.75" thickBot="1" x14ac:dyDescent="0.3">
      <c r="B1626" s="41" t="s">
        <v>2986</v>
      </c>
      <c r="C1626" s="42" t="s">
        <v>3003</v>
      </c>
      <c r="D1626" s="42" t="s">
        <v>3004</v>
      </c>
      <c r="E1626" s="42">
        <v>1200</v>
      </c>
      <c r="F1626" s="43">
        <v>1000</v>
      </c>
    </row>
    <row r="1627" spans="2:6" ht="15.75" thickBot="1" x14ac:dyDescent="0.3">
      <c r="B1627" s="38"/>
      <c r="C1627" s="38"/>
      <c r="D1627" s="38"/>
      <c r="E1627" s="46">
        <f>SUM(E1618:E1626)</f>
        <v>2644</v>
      </c>
      <c r="F1627" s="38"/>
    </row>
    <row r="1628" spans="2:6" ht="15.75" thickBot="1" x14ac:dyDescent="0.3">
      <c r="B1628" s="38"/>
      <c r="C1628" s="38"/>
      <c r="D1628" s="38"/>
      <c r="E1628" s="38"/>
      <c r="F1628" s="38"/>
    </row>
    <row r="1629" spans="2:6" x14ac:dyDescent="0.25">
      <c r="B1629" s="34" t="s">
        <v>3005</v>
      </c>
      <c r="C1629" s="35" t="s">
        <v>3006</v>
      </c>
      <c r="D1629" s="35" t="s">
        <v>3007</v>
      </c>
      <c r="E1629" s="35">
        <v>500</v>
      </c>
      <c r="F1629" s="36">
        <v>500</v>
      </c>
    </row>
    <row r="1630" spans="2:6" x14ac:dyDescent="0.25">
      <c r="B1630" s="37" t="s">
        <v>3005</v>
      </c>
      <c r="C1630" s="38" t="s">
        <v>3008</v>
      </c>
      <c r="D1630" s="38" t="s">
        <v>3009</v>
      </c>
      <c r="E1630" s="38">
        <v>200</v>
      </c>
      <c r="F1630" s="39">
        <v>200</v>
      </c>
    </row>
    <row r="1631" spans="2:6" x14ac:dyDescent="0.25">
      <c r="B1631" s="37" t="s">
        <v>3005</v>
      </c>
      <c r="C1631" s="38" t="s">
        <v>3010</v>
      </c>
      <c r="D1631" s="38" t="s">
        <v>3011</v>
      </c>
      <c r="E1631" s="38">
        <v>88</v>
      </c>
      <c r="F1631" s="39">
        <v>66</v>
      </c>
    </row>
    <row r="1632" spans="2:6" x14ac:dyDescent="0.25">
      <c r="B1632" s="37" t="s">
        <v>3005</v>
      </c>
      <c r="C1632" s="38" t="s">
        <v>3012</v>
      </c>
      <c r="D1632" s="38" t="s">
        <v>3013</v>
      </c>
      <c r="E1632" s="38">
        <v>120</v>
      </c>
      <c r="F1632" s="39">
        <v>60</v>
      </c>
    </row>
    <row r="1633" spans="2:6" x14ac:dyDescent="0.25">
      <c r="B1633" s="37" t="s">
        <v>3005</v>
      </c>
      <c r="C1633" s="38" t="s">
        <v>723</v>
      </c>
      <c r="D1633" s="38" t="s">
        <v>3014</v>
      </c>
      <c r="E1633" s="38">
        <v>75</v>
      </c>
      <c r="F1633" s="39">
        <v>44</v>
      </c>
    </row>
    <row r="1634" spans="2:6" x14ac:dyDescent="0.25">
      <c r="B1634" s="37" t="s">
        <v>3005</v>
      </c>
      <c r="C1634" s="38" t="s">
        <v>3015</v>
      </c>
      <c r="D1634" s="38" t="s">
        <v>3016</v>
      </c>
      <c r="E1634" s="38">
        <v>400</v>
      </c>
      <c r="F1634" s="39">
        <v>200</v>
      </c>
    </row>
    <row r="1635" spans="2:6" x14ac:dyDescent="0.25">
      <c r="B1635" s="37" t="s">
        <v>3005</v>
      </c>
      <c r="C1635" s="38" t="s">
        <v>3017</v>
      </c>
      <c r="D1635" s="38" t="s">
        <v>3018</v>
      </c>
      <c r="E1635" s="38">
        <v>600</v>
      </c>
      <c r="F1635" s="39">
        <v>275</v>
      </c>
    </row>
    <row r="1636" spans="2:6" x14ac:dyDescent="0.25">
      <c r="B1636" s="37" t="s">
        <v>3005</v>
      </c>
      <c r="C1636" s="38" t="s">
        <v>3019</v>
      </c>
      <c r="D1636" s="38" t="s">
        <v>3020</v>
      </c>
      <c r="E1636" s="38">
        <v>350</v>
      </c>
      <c r="F1636" s="39">
        <v>180</v>
      </c>
    </row>
    <row r="1637" spans="2:6" x14ac:dyDescent="0.25">
      <c r="B1637" s="37" t="s">
        <v>3005</v>
      </c>
      <c r="C1637" s="38" t="s">
        <v>3021</v>
      </c>
      <c r="D1637" s="38" t="s">
        <v>3022</v>
      </c>
      <c r="E1637" s="38">
        <v>1200</v>
      </c>
      <c r="F1637" s="39">
        <v>800</v>
      </c>
    </row>
    <row r="1638" spans="2:6" x14ac:dyDescent="0.25">
      <c r="B1638" s="37" t="s">
        <v>3005</v>
      </c>
      <c r="C1638" s="38" t="s">
        <v>641</v>
      </c>
      <c r="D1638" s="38" t="s">
        <v>3023</v>
      </c>
      <c r="E1638" s="38">
        <v>800</v>
      </c>
      <c r="F1638" s="39">
        <v>1000</v>
      </c>
    </row>
    <row r="1639" spans="2:6" x14ac:dyDescent="0.25">
      <c r="B1639" s="37" t="s">
        <v>3005</v>
      </c>
      <c r="C1639" s="38" t="s">
        <v>2629</v>
      </c>
      <c r="D1639" s="38" t="s">
        <v>3024</v>
      </c>
      <c r="E1639" s="38">
        <v>1000</v>
      </c>
      <c r="F1639" s="39">
        <v>600</v>
      </c>
    </row>
    <row r="1640" spans="2:6" x14ac:dyDescent="0.25">
      <c r="B1640" s="37" t="s">
        <v>3005</v>
      </c>
      <c r="C1640" s="38" t="s">
        <v>3025</v>
      </c>
      <c r="D1640" s="38" t="s">
        <v>3026</v>
      </c>
      <c r="E1640" s="38">
        <v>4000</v>
      </c>
      <c r="F1640" s="39">
        <v>500</v>
      </c>
    </row>
    <row r="1641" spans="2:6" x14ac:dyDescent="0.25">
      <c r="B1641" s="37" t="s">
        <v>3005</v>
      </c>
      <c r="C1641" s="38" t="s">
        <v>3027</v>
      </c>
      <c r="D1641" s="38" t="s">
        <v>3028</v>
      </c>
      <c r="E1641" s="38">
        <v>500</v>
      </c>
      <c r="F1641" s="39">
        <v>350</v>
      </c>
    </row>
    <row r="1642" spans="2:6" x14ac:dyDescent="0.25">
      <c r="B1642" s="37" t="s">
        <v>3005</v>
      </c>
      <c r="C1642" s="38" t="s">
        <v>3029</v>
      </c>
      <c r="D1642" s="38" t="s">
        <v>3030</v>
      </c>
      <c r="E1642" s="38">
        <v>200</v>
      </c>
      <c r="F1642" s="39">
        <v>180</v>
      </c>
    </row>
    <row r="1643" spans="2:6" x14ac:dyDescent="0.25">
      <c r="B1643" s="37" t="s">
        <v>3005</v>
      </c>
      <c r="C1643" s="38" t="s">
        <v>3031</v>
      </c>
      <c r="D1643" s="38" t="s">
        <v>3032</v>
      </c>
      <c r="E1643" s="38">
        <v>500</v>
      </c>
      <c r="F1643" s="39">
        <v>150</v>
      </c>
    </row>
    <row r="1644" spans="2:6" x14ac:dyDescent="0.25">
      <c r="B1644" s="37" t="s">
        <v>3005</v>
      </c>
      <c r="C1644" s="38" t="s">
        <v>3033</v>
      </c>
      <c r="D1644" s="38" t="s">
        <v>3034</v>
      </c>
      <c r="E1644" s="38">
        <v>1800</v>
      </c>
      <c r="F1644" s="39">
        <v>700</v>
      </c>
    </row>
    <row r="1645" spans="2:6" x14ac:dyDescent="0.25">
      <c r="B1645" s="37" t="s">
        <v>3005</v>
      </c>
      <c r="C1645" s="38" t="s">
        <v>3035</v>
      </c>
      <c r="D1645" s="38" t="s">
        <v>3036</v>
      </c>
      <c r="E1645" s="38">
        <v>1700</v>
      </c>
      <c r="F1645" s="39">
        <v>3000</v>
      </c>
    </row>
    <row r="1646" spans="2:6" x14ac:dyDescent="0.25">
      <c r="B1646" s="37" t="s">
        <v>3005</v>
      </c>
      <c r="C1646" s="38" t="s">
        <v>3037</v>
      </c>
      <c r="D1646" s="38" t="s">
        <v>3038</v>
      </c>
      <c r="E1646" s="38">
        <v>100</v>
      </c>
      <c r="F1646" s="39">
        <v>100</v>
      </c>
    </row>
    <row r="1647" spans="2:6" x14ac:dyDescent="0.25">
      <c r="B1647" s="37" t="s">
        <v>3005</v>
      </c>
      <c r="C1647" s="38" t="s">
        <v>3039</v>
      </c>
      <c r="D1647" s="38" t="s">
        <v>3040</v>
      </c>
      <c r="E1647" s="38">
        <v>100</v>
      </c>
      <c r="F1647" s="39">
        <v>140</v>
      </c>
    </row>
    <row r="1648" spans="2:6" x14ac:dyDescent="0.25">
      <c r="B1648" s="37" t="s">
        <v>3005</v>
      </c>
      <c r="C1648" s="38" t="s">
        <v>3041</v>
      </c>
      <c r="D1648" s="38" t="s">
        <v>3042</v>
      </c>
      <c r="E1648" s="38">
        <v>400</v>
      </c>
      <c r="F1648" s="39">
        <v>600</v>
      </c>
    </row>
    <row r="1649" spans="2:6" x14ac:dyDescent="0.25">
      <c r="B1649" s="37" t="s">
        <v>3005</v>
      </c>
      <c r="C1649" s="38" t="s">
        <v>3043</v>
      </c>
      <c r="D1649" s="38" t="s">
        <v>3044</v>
      </c>
      <c r="E1649" s="38">
        <v>125</v>
      </c>
      <c r="F1649" s="39">
        <v>50</v>
      </c>
    </row>
    <row r="1650" spans="2:6" x14ac:dyDescent="0.25">
      <c r="B1650" s="37" t="s">
        <v>3005</v>
      </c>
      <c r="C1650" s="38" t="s">
        <v>750</v>
      </c>
      <c r="D1650" s="38" t="s">
        <v>3045</v>
      </c>
      <c r="E1650" s="38">
        <v>150</v>
      </c>
      <c r="F1650" s="39">
        <v>88</v>
      </c>
    </row>
    <row r="1651" spans="2:6" x14ac:dyDescent="0.25">
      <c r="B1651" s="37" t="s">
        <v>3005</v>
      </c>
      <c r="C1651" s="38" t="s">
        <v>3046</v>
      </c>
      <c r="D1651" s="38" t="s">
        <v>3047</v>
      </c>
      <c r="E1651" s="38">
        <v>900</v>
      </c>
      <c r="F1651" s="39">
        <v>900</v>
      </c>
    </row>
    <row r="1652" spans="2:6" x14ac:dyDescent="0.25">
      <c r="B1652" s="37" t="s">
        <v>3005</v>
      </c>
      <c r="C1652" s="38" t="s">
        <v>3048</v>
      </c>
      <c r="D1652" s="38" t="s">
        <v>3049</v>
      </c>
      <c r="E1652" s="38">
        <v>500</v>
      </c>
      <c r="F1652" s="39">
        <v>150</v>
      </c>
    </row>
    <row r="1653" spans="2:6" x14ac:dyDescent="0.25">
      <c r="B1653" s="37" t="s">
        <v>3005</v>
      </c>
      <c r="C1653" s="38" t="s">
        <v>3050</v>
      </c>
      <c r="D1653" s="38" t="s">
        <v>3051</v>
      </c>
      <c r="E1653" s="38">
        <v>60</v>
      </c>
      <c r="F1653" s="39">
        <v>60</v>
      </c>
    </row>
    <row r="1654" spans="2:6" x14ac:dyDescent="0.25">
      <c r="B1654" s="37" t="s">
        <v>3005</v>
      </c>
      <c r="C1654" s="38" t="s">
        <v>3052</v>
      </c>
      <c r="D1654" s="38" t="s">
        <v>3053</v>
      </c>
      <c r="E1654" s="38">
        <v>300</v>
      </c>
      <c r="F1654" s="39">
        <v>50</v>
      </c>
    </row>
    <row r="1655" spans="2:6" x14ac:dyDescent="0.25">
      <c r="B1655" s="37" t="s">
        <v>3005</v>
      </c>
      <c r="C1655" s="38" t="s">
        <v>3054</v>
      </c>
      <c r="D1655" s="38" t="s">
        <v>3055</v>
      </c>
      <c r="E1655" s="38">
        <v>60</v>
      </c>
      <c r="F1655" s="39">
        <v>30</v>
      </c>
    </row>
    <row r="1656" spans="2:6" x14ac:dyDescent="0.25">
      <c r="B1656" s="37" t="s">
        <v>3005</v>
      </c>
      <c r="C1656" s="38" t="s">
        <v>3056</v>
      </c>
      <c r="D1656" s="38" t="s">
        <v>3057</v>
      </c>
      <c r="E1656" s="38">
        <v>1800</v>
      </c>
      <c r="F1656" s="39">
        <v>1200</v>
      </c>
    </row>
    <row r="1657" spans="2:6" x14ac:dyDescent="0.25">
      <c r="B1657" s="37" t="s">
        <v>3005</v>
      </c>
      <c r="C1657" s="38" t="s">
        <v>3058</v>
      </c>
      <c r="D1657" s="38" t="s">
        <v>3059</v>
      </c>
      <c r="E1657" s="38">
        <v>120</v>
      </c>
      <c r="F1657" s="39">
        <v>22</v>
      </c>
    </row>
    <row r="1658" spans="2:6" x14ac:dyDescent="0.25">
      <c r="B1658" s="37" t="s">
        <v>3005</v>
      </c>
      <c r="C1658" s="38" t="s">
        <v>408</v>
      </c>
      <c r="D1658" s="38" t="s">
        <v>3060</v>
      </c>
      <c r="E1658" s="38">
        <v>100</v>
      </c>
      <c r="F1658" s="39">
        <v>100</v>
      </c>
    </row>
    <row r="1659" spans="2:6" x14ac:dyDescent="0.25">
      <c r="B1659" s="37" t="s">
        <v>3005</v>
      </c>
      <c r="C1659" s="38" t="s">
        <v>3061</v>
      </c>
      <c r="D1659" s="38" t="s">
        <v>3062</v>
      </c>
      <c r="E1659" s="38">
        <v>250</v>
      </c>
      <c r="F1659" s="39">
        <v>150</v>
      </c>
    </row>
    <row r="1660" spans="2:6" x14ac:dyDescent="0.25">
      <c r="B1660" s="37" t="s">
        <v>3005</v>
      </c>
      <c r="C1660" s="38" t="s">
        <v>3063</v>
      </c>
      <c r="D1660" s="38" t="s">
        <v>3064</v>
      </c>
      <c r="E1660" s="38">
        <v>100</v>
      </c>
      <c r="F1660" s="39">
        <v>44</v>
      </c>
    </row>
    <row r="1661" spans="2:6" x14ac:dyDescent="0.25">
      <c r="B1661" s="37" t="s">
        <v>3005</v>
      </c>
      <c r="C1661" s="38" t="s">
        <v>3065</v>
      </c>
      <c r="D1661" s="38" t="s">
        <v>3066</v>
      </c>
      <c r="E1661" s="38">
        <v>300</v>
      </c>
      <c r="F1661" s="39">
        <v>100</v>
      </c>
    </row>
    <row r="1662" spans="2:6" ht="15.75" thickBot="1" x14ac:dyDescent="0.3">
      <c r="B1662" s="41" t="s">
        <v>3005</v>
      </c>
      <c r="C1662" s="42" t="s">
        <v>3067</v>
      </c>
      <c r="D1662" s="42" t="s">
        <v>3068</v>
      </c>
      <c r="E1662" s="42">
        <v>250</v>
      </c>
      <c r="F1662" s="43">
        <v>600</v>
      </c>
    </row>
    <row r="1663" spans="2:6" ht="15.75" thickBot="1" x14ac:dyDescent="0.3">
      <c r="B1663" s="44"/>
      <c r="C1663" s="38"/>
      <c r="D1663" s="38"/>
      <c r="E1663" s="38"/>
      <c r="F1663" s="38"/>
    </row>
    <row r="1664" spans="2:6" ht="15.75" thickBot="1" x14ac:dyDescent="0.3">
      <c r="B1664" s="31" t="s">
        <v>0</v>
      </c>
      <c r="C1664" s="32" t="s">
        <v>200</v>
      </c>
      <c r="D1664" s="32" t="s">
        <v>201</v>
      </c>
      <c r="E1664" s="32" t="s">
        <v>202</v>
      </c>
      <c r="F1664" s="33" t="s">
        <v>203</v>
      </c>
    </row>
    <row r="1665" spans="2:6" x14ac:dyDescent="0.25">
      <c r="B1665" s="34" t="s">
        <v>3005</v>
      </c>
      <c r="C1665" s="35" t="s">
        <v>3069</v>
      </c>
      <c r="D1665" s="35" t="s">
        <v>3070</v>
      </c>
      <c r="E1665" s="35">
        <v>600</v>
      </c>
      <c r="F1665" s="36">
        <v>600</v>
      </c>
    </row>
    <row r="1666" spans="2:6" x14ac:dyDescent="0.25">
      <c r="B1666" s="37" t="s">
        <v>3005</v>
      </c>
      <c r="C1666" s="38" t="s">
        <v>235</v>
      </c>
      <c r="D1666" s="38" t="s">
        <v>3071</v>
      </c>
      <c r="E1666" s="38">
        <v>1400</v>
      </c>
      <c r="F1666" s="39">
        <v>1000</v>
      </c>
    </row>
    <row r="1667" spans="2:6" x14ac:dyDescent="0.25">
      <c r="B1667" s="37" t="s">
        <v>3005</v>
      </c>
      <c r="C1667" s="38" t="s">
        <v>3072</v>
      </c>
      <c r="D1667" s="38" t="s">
        <v>3073</v>
      </c>
      <c r="E1667" s="38">
        <v>800</v>
      </c>
      <c r="F1667" s="39">
        <v>360</v>
      </c>
    </row>
    <row r="1668" spans="2:6" x14ac:dyDescent="0.25">
      <c r="B1668" s="37" t="s">
        <v>3005</v>
      </c>
      <c r="C1668" s="38" t="s">
        <v>3074</v>
      </c>
      <c r="D1668" s="38" t="s">
        <v>3075</v>
      </c>
      <c r="E1668" s="38">
        <v>250</v>
      </c>
      <c r="F1668" s="39">
        <v>150</v>
      </c>
    </row>
    <row r="1669" spans="2:6" x14ac:dyDescent="0.25">
      <c r="B1669" s="37" t="s">
        <v>3005</v>
      </c>
      <c r="C1669" s="38" t="s">
        <v>3076</v>
      </c>
      <c r="D1669" s="38" t="s">
        <v>3077</v>
      </c>
      <c r="E1669" s="38">
        <v>350</v>
      </c>
      <c r="F1669" s="39">
        <v>22</v>
      </c>
    </row>
    <row r="1670" spans="2:6" x14ac:dyDescent="0.25">
      <c r="B1670" s="37" t="s">
        <v>3005</v>
      </c>
      <c r="C1670" s="38" t="s">
        <v>3078</v>
      </c>
      <c r="D1670" s="38" t="s">
        <v>3079</v>
      </c>
      <c r="E1670" s="38">
        <v>900</v>
      </c>
      <c r="F1670" s="39">
        <v>400</v>
      </c>
    </row>
    <row r="1671" spans="2:6" x14ac:dyDescent="0.25">
      <c r="B1671" s="37" t="s">
        <v>3005</v>
      </c>
      <c r="C1671" s="38" t="s">
        <v>3080</v>
      </c>
      <c r="D1671" s="38" t="s">
        <v>3081</v>
      </c>
      <c r="E1671" s="38">
        <v>2800</v>
      </c>
      <c r="F1671" s="39">
        <v>1800</v>
      </c>
    </row>
    <row r="1672" spans="2:6" x14ac:dyDescent="0.25">
      <c r="B1672" s="37" t="s">
        <v>3005</v>
      </c>
      <c r="C1672" s="38" t="s">
        <v>3082</v>
      </c>
      <c r="D1672" s="38" t="s">
        <v>3083</v>
      </c>
      <c r="E1672" s="38">
        <v>700</v>
      </c>
      <c r="F1672" s="39">
        <v>300</v>
      </c>
    </row>
    <row r="1673" spans="2:6" x14ac:dyDescent="0.25">
      <c r="B1673" s="37" t="s">
        <v>3005</v>
      </c>
      <c r="C1673" s="38" t="s">
        <v>1634</v>
      </c>
      <c r="D1673" s="38" t="s">
        <v>3084</v>
      </c>
      <c r="E1673" s="38">
        <v>1000</v>
      </c>
      <c r="F1673" s="39">
        <v>2000</v>
      </c>
    </row>
    <row r="1674" spans="2:6" x14ac:dyDescent="0.25">
      <c r="B1674" s="37" t="s">
        <v>3005</v>
      </c>
      <c r="C1674" s="38" t="s">
        <v>3085</v>
      </c>
      <c r="D1674" s="38" t="s">
        <v>3086</v>
      </c>
      <c r="E1674" s="38">
        <v>250</v>
      </c>
      <c r="F1674" s="39">
        <v>50</v>
      </c>
    </row>
    <row r="1675" spans="2:6" x14ac:dyDescent="0.25">
      <c r="B1675" s="37" t="s">
        <v>3005</v>
      </c>
      <c r="C1675" s="38" t="s">
        <v>3087</v>
      </c>
      <c r="D1675" s="38" t="s">
        <v>3088</v>
      </c>
      <c r="E1675" s="38">
        <v>600</v>
      </c>
      <c r="F1675" s="39">
        <v>200</v>
      </c>
    </row>
    <row r="1676" spans="2:6" x14ac:dyDescent="0.25">
      <c r="B1676" s="37" t="s">
        <v>3005</v>
      </c>
      <c r="C1676" s="38" t="s">
        <v>3089</v>
      </c>
      <c r="D1676" s="38" t="s">
        <v>3090</v>
      </c>
      <c r="E1676" s="38">
        <v>500</v>
      </c>
      <c r="F1676" s="39">
        <v>500</v>
      </c>
    </row>
    <row r="1677" spans="2:6" x14ac:dyDescent="0.25">
      <c r="B1677" s="37" t="s">
        <v>3005</v>
      </c>
      <c r="C1677" s="38" t="s">
        <v>2874</v>
      </c>
      <c r="D1677" s="38" t="s">
        <v>3091</v>
      </c>
      <c r="E1677" s="38">
        <v>300</v>
      </c>
      <c r="F1677" s="39">
        <v>100</v>
      </c>
    </row>
    <row r="1678" spans="2:6" x14ac:dyDescent="0.25">
      <c r="B1678" s="37" t="s">
        <v>3005</v>
      </c>
      <c r="C1678" s="38" t="s">
        <v>3092</v>
      </c>
      <c r="D1678" s="38" t="s">
        <v>3093</v>
      </c>
      <c r="E1678" s="38">
        <v>1300</v>
      </c>
      <c r="F1678" s="39">
        <v>100</v>
      </c>
    </row>
    <row r="1679" spans="2:6" x14ac:dyDescent="0.25">
      <c r="B1679" s="37" t="s">
        <v>3005</v>
      </c>
      <c r="C1679" s="38" t="s">
        <v>3094</v>
      </c>
      <c r="D1679" s="38" t="s">
        <v>3095</v>
      </c>
      <c r="E1679" s="38">
        <v>2000</v>
      </c>
      <c r="F1679" s="39">
        <v>350</v>
      </c>
    </row>
    <row r="1680" spans="2:6" x14ac:dyDescent="0.25">
      <c r="B1680" s="37" t="s">
        <v>3005</v>
      </c>
      <c r="C1680" s="38" t="s">
        <v>3096</v>
      </c>
      <c r="D1680" s="38" t="s">
        <v>3097</v>
      </c>
      <c r="E1680" s="38">
        <v>1500</v>
      </c>
      <c r="F1680" s="39">
        <v>1500</v>
      </c>
    </row>
    <row r="1681" spans="2:6" x14ac:dyDescent="0.25">
      <c r="B1681" s="37" t="s">
        <v>3005</v>
      </c>
      <c r="C1681" s="38" t="s">
        <v>3098</v>
      </c>
      <c r="D1681" s="38" t="s">
        <v>3099</v>
      </c>
      <c r="E1681" s="38">
        <v>800</v>
      </c>
      <c r="F1681" s="39">
        <v>800</v>
      </c>
    </row>
    <row r="1682" spans="2:6" x14ac:dyDescent="0.25">
      <c r="B1682" s="37" t="s">
        <v>3005</v>
      </c>
      <c r="C1682" s="38" t="s">
        <v>3100</v>
      </c>
      <c r="D1682" s="38" t="s">
        <v>3101</v>
      </c>
      <c r="E1682" s="38">
        <v>225</v>
      </c>
      <c r="F1682" s="39">
        <v>150</v>
      </c>
    </row>
    <row r="1683" spans="2:6" x14ac:dyDescent="0.25">
      <c r="B1683" s="37" t="s">
        <v>3005</v>
      </c>
      <c r="C1683" s="38" t="s">
        <v>3102</v>
      </c>
      <c r="D1683" s="38" t="s">
        <v>3103</v>
      </c>
      <c r="E1683" s="38">
        <v>52</v>
      </c>
      <c r="F1683" s="39">
        <v>44</v>
      </c>
    </row>
    <row r="1684" spans="2:6" ht="15.75" thickBot="1" x14ac:dyDescent="0.3">
      <c r="B1684" s="41" t="s">
        <v>3005</v>
      </c>
      <c r="C1684" s="42" t="s">
        <v>3104</v>
      </c>
      <c r="D1684" s="42" t="s">
        <v>3105</v>
      </c>
      <c r="E1684" s="42">
        <v>850</v>
      </c>
      <c r="F1684" s="43">
        <v>600</v>
      </c>
    </row>
    <row r="1685" spans="2:6" ht="15.75" thickBot="1" x14ac:dyDescent="0.3">
      <c r="B1685" s="38"/>
      <c r="C1685" s="38"/>
      <c r="D1685" s="38"/>
      <c r="E1685" s="46">
        <f>SUM(E1629:E1684)</f>
        <v>36825</v>
      </c>
      <c r="F1685" s="38"/>
    </row>
    <row r="1686" spans="2:6" ht="15.75" thickBot="1" x14ac:dyDescent="0.3">
      <c r="B1686" s="38"/>
      <c r="C1686" s="38"/>
      <c r="D1686" s="38"/>
      <c r="E1686" s="38"/>
      <c r="F1686" s="38"/>
    </row>
    <row r="1687" spans="2:6" x14ac:dyDescent="0.25">
      <c r="B1687" s="34" t="s">
        <v>3106</v>
      </c>
      <c r="C1687" s="35" t="s">
        <v>3107</v>
      </c>
      <c r="D1687" s="35" t="s">
        <v>3108</v>
      </c>
      <c r="E1687" s="35">
        <v>150</v>
      </c>
      <c r="F1687" s="36">
        <v>60</v>
      </c>
    </row>
    <row r="1688" spans="2:6" x14ac:dyDescent="0.25">
      <c r="B1688" s="37" t="s">
        <v>3106</v>
      </c>
      <c r="C1688" s="38" t="s">
        <v>3109</v>
      </c>
      <c r="D1688" s="38" t="s">
        <v>3110</v>
      </c>
      <c r="E1688" s="38">
        <v>30</v>
      </c>
      <c r="F1688" s="39">
        <v>90</v>
      </c>
    </row>
    <row r="1689" spans="2:6" x14ac:dyDescent="0.25">
      <c r="B1689" s="37" t="s">
        <v>3106</v>
      </c>
      <c r="C1689" s="38" t="s">
        <v>3111</v>
      </c>
      <c r="D1689" s="38" t="s">
        <v>3112</v>
      </c>
      <c r="E1689" s="38">
        <v>22</v>
      </c>
      <c r="F1689" s="39">
        <v>100</v>
      </c>
    </row>
    <row r="1690" spans="2:6" x14ac:dyDescent="0.25">
      <c r="B1690" s="37" t="s">
        <v>3106</v>
      </c>
      <c r="C1690" s="38" t="s">
        <v>3113</v>
      </c>
      <c r="D1690" s="38" t="s">
        <v>3114</v>
      </c>
      <c r="E1690" s="38">
        <v>22</v>
      </c>
      <c r="F1690" s="39">
        <v>50</v>
      </c>
    </row>
    <row r="1691" spans="2:6" x14ac:dyDescent="0.25">
      <c r="B1691" s="37" t="s">
        <v>3106</v>
      </c>
      <c r="C1691" s="38" t="s">
        <v>3115</v>
      </c>
      <c r="D1691" s="38" t="s">
        <v>3116</v>
      </c>
      <c r="E1691" s="38">
        <v>600</v>
      </c>
      <c r="F1691" s="39">
        <v>500</v>
      </c>
    </row>
    <row r="1692" spans="2:6" x14ac:dyDescent="0.25">
      <c r="B1692" s="37" t="s">
        <v>3106</v>
      </c>
      <c r="C1692" s="38" t="s">
        <v>2102</v>
      </c>
      <c r="D1692" s="38" t="s">
        <v>3117</v>
      </c>
      <c r="E1692" s="38">
        <v>175</v>
      </c>
      <c r="F1692" s="39">
        <v>50</v>
      </c>
    </row>
    <row r="1693" spans="2:6" x14ac:dyDescent="0.25">
      <c r="B1693" s="37" t="s">
        <v>3106</v>
      </c>
      <c r="C1693" s="38" t="s">
        <v>898</v>
      </c>
      <c r="D1693" s="38" t="s">
        <v>3118</v>
      </c>
      <c r="E1693" s="38">
        <v>50</v>
      </c>
      <c r="F1693" s="39">
        <v>25</v>
      </c>
    </row>
    <row r="1694" spans="2:6" x14ac:dyDescent="0.25">
      <c r="B1694" s="37" t="s">
        <v>3106</v>
      </c>
      <c r="C1694" s="38" t="s">
        <v>2685</v>
      </c>
      <c r="D1694" s="38" t="s">
        <v>3119</v>
      </c>
      <c r="E1694" s="38">
        <v>45</v>
      </c>
      <c r="F1694" s="39">
        <v>22</v>
      </c>
    </row>
    <row r="1695" spans="2:6" x14ac:dyDescent="0.25">
      <c r="B1695" s="37" t="s">
        <v>3106</v>
      </c>
      <c r="C1695" s="38" t="s">
        <v>3120</v>
      </c>
      <c r="D1695" s="38" t="s">
        <v>3121</v>
      </c>
      <c r="E1695" s="38">
        <v>300</v>
      </c>
      <c r="F1695" s="39">
        <v>150</v>
      </c>
    </row>
    <row r="1696" spans="2:6" x14ac:dyDescent="0.25">
      <c r="B1696" s="37" t="s">
        <v>3106</v>
      </c>
      <c r="C1696" s="38" t="s">
        <v>1126</v>
      </c>
      <c r="D1696" s="38" t="s">
        <v>3122</v>
      </c>
      <c r="E1696" s="38">
        <v>180</v>
      </c>
      <c r="F1696" s="39">
        <v>75</v>
      </c>
    </row>
    <row r="1697" spans="2:6" ht="15.75" thickBot="1" x14ac:dyDescent="0.3">
      <c r="B1697" s="41" t="s">
        <v>3106</v>
      </c>
      <c r="C1697" s="42" t="s">
        <v>3123</v>
      </c>
      <c r="D1697" s="42" t="s">
        <v>3124</v>
      </c>
      <c r="E1697" s="42">
        <v>100</v>
      </c>
      <c r="F1697" s="43">
        <v>22</v>
      </c>
    </row>
    <row r="1698" spans="2:6" ht="15.75" thickBot="1" x14ac:dyDescent="0.3">
      <c r="B1698" s="38"/>
      <c r="C1698" s="38"/>
      <c r="D1698" s="38"/>
      <c r="E1698" s="46">
        <f>SUM(E1687:E1697)</f>
        <v>1674</v>
      </c>
      <c r="F1698" s="38"/>
    </row>
    <row r="1699" spans="2:6" ht="15.75" thickBot="1" x14ac:dyDescent="0.3">
      <c r="B1699" s="38"/>
      <c r="C1699" s="38"/>
      <c r="D1699" s="38"/>
      <c r="E1699" s="38"/>
      <c r="F1699" s="38"/>
    </row>
    <row r="1700" spans="2:6" x14ac:dyDescent="0.25">
      <c r="B1700" s="34" t="s">
        <v>3125</v>
      </c>
      <c r="C1700" s="35" t="s">
        <v>3126</v>
      </c>
      <c r="D1700" s="35" t="s">
        <v>3127</v>
      </c>
      <c r="E1700" s="35">
        <v>44</v>
      </c>
      <c r="F1700" s="36">
        <v>22</v>
      </c>
    </row>
    <row r="1701" spans="2:6" x14ac:dyDescent="0.25">
      <c r="B1701" s="37" t="s">
        <v>3125</v>
      </c>
      <c r="C1701" s="38" t="s">
        <v>587</v>
      </c>
      <c r="D1701" s="38" t="s">
        <v>3128</v>
      </c>
      <c r="E1701" s="38">
        <v>2500</v>
      </c>
      <c r="F1701" s="39">
        <v>800</v>
      </c>
    </row>
    <row r="1702" spans="2:6" x14ac:dyDescent="0.25">
      <c r="B1702" s="37" t="s">
        <v>3125</v>
      </c>
      <c r="C1702" s="38" t="s">
        <v>3129</v>
      </c>
      <c r="D1702" s="38" t="s">
        <v>3130</v>
      </c>
      <c r="E1702" s="38">
        <v>700</v>
      </c>
      <c r="F1702" s="39">
        <v>200</v>
      </c>
    </row>
    <row r="1703" spans="2:6" x14ac:dyDescent="0.25">
      <c r="B1703" s="37" t="s">
        <v>3125</v>
      </c>
      <c r="C1703" s="38" t="s">
        <v>3131</v>
      </c>
      <c r="D1703" s="38" t="s">
        <v>3132</v>
      </c>
      <c r="E1703" s="38">
        <v>22</v>
      </c>
      <c r="F1703" s="39">
        <v>22</v>
      </c>
    </row>
    <row r="1704" spans="2:6" x14ac:dyDescent="0.25">
      <c r="B1704" s="37" t="s">
        <v>3125</v>
      </c>
      <c r="C1704" s="38" t="s">
        <v>3133</v>
      </c>
      <c r="D1704" s="38" t="s">
        <v>3134</v>
      </c>
      <c r="E1704" s="38">
        <v>100</v>
      </c>
      <c r="F1704" s="39">
        <v>50</v>
      </c>
    </row>
    <row r="1705" spans="2:6" x14ac:dyDescent="0.25">
      <c r="B1705" s="37" t="s">
        <v>3125</v>
      </c>
      <c r="C1705" s="38" t="s">
        <v>3135</v>
      </c>
      <c r="D1705" s="38" t="s">
        <v>3136</v>
      </c>
      <c r="E1705" s="38">
        <v>110</v>
      </c>
      <c r="F1705" s="39">
        <v>22</v>
      </c>
    </row>
    <row r="1706" spans="2:6" x14ac:dyDescent="0.25">
      <c r="B1706" s="37" t="s">
        <v>3125</v>
      </c>
      <c r="C1706" s="38" t="s">
        <v>3137</v>
      </c>
      <c r="D1706" s="38" t="s">
        <v>3138</v>
      </c>
      <c r="E1706" s="38">
        <v>450</v>
      </c>
      <c r="F1706" s="39">
        <v>66</v>
      </c>
    </row>
    <row r="1707" spans="2:6" x14ac:dyDescent="0.25">
      <c r="B1707" s="37" t="s">
        <v>3125</v>
      </c>
      <c r="C1707" s="38" t="s">
        <v>3139</v>
      </c>
      <c r="D1707" s="38" t="s">
        <v>3140</v>
      </c>
      <c r="E1707" s="38">
        <v>650</v>
      </c>
      <c r="F1707" s="39">
        <v>125</v>
      </c>
    </row>
    <row r="1708" spans="2:6" x14ac:dyDescent="0.25">
      <c r="B1708" s="37" t="s">
        <v>3125</v>
      </c>
      <c r="C1708" s="38" t="s">
        <v>1361</v>
      </c>
      <c r="D1708" s="38" t="s">
        <v>3141</v>
      </c>
      <c r="E1708" s="38">
        <v>2000</v>
      </c>
      <c r="F1708" s="39">
        <v>900</v>
      </c>
    </row>
    <row r="1709" spans="2:6" x14ac:dyDescent="0.25">
      <c r="B1709" s="37" t="s">
        <v>3125</v>
      </c>
      <c r="C1709" s="38" t="s">
        <v>750</v>
      </c>
      <c r="D1709" s="38" t="s">
        <v>3142</v>
      </c>
      <c r="E1709" s="38">
        <v>250</v>
      </c>
      <c r="F1709" s="39">
        <v>100</v>
      </c>
    </row>
    <row r="1710" spans="2:6" x14ac:dyDescent="0.25">
      <c r="B1710" s="37" t="s">
        <v>3125</v>
      </c>
      <c r="C1710" s="38" t="s">
        <v>3143</v>
      </c>
      <c r="D1710" s="38" t="s">
        <v>3144</v>
      </c>
      <c r="E1710" s="38">
        <v>2000</v>
      </c>
      <c r="F1710" s="39">
        <v>750</v>
      </c>
    </row>
    <row r="1711" spans="2:6" x14ac:dyDescent="0.25">
      <c r="B1711" s="37" t="s">
        <v>3125</v>
      </c>
      <c r="C1711" s="38" t="s">
        <v>3145</v>
      </c>
      <c r="D1711" s="38" t="s">
        <v>3146</v>
      </c>
      <c r="E1711" s="38">
        <v>250</v>
      </c>
      <c r="F1711" s="39">
        <v>22</v>
      </c>
    </row>
    <row r="1712" spans="2:6" x14ac:dyDescent="0.25">
      <c r="B1712" s="37" t="s">
        <v>3125</v>
      </c>
      <c r="C1712" s="38" t="s">
        <v>2191</v>
      </c>
      <c r="D1712" s="38" t="s">
        <v>3147</v>
      </c>
      <c r="E1712" s="38">
        <v>75</v>
      </c>
      <c r="F1712" s="39">
        <v>105</v>
      </c>
    </row>
    <row r="1713" spans="2:6" x14ac:dyDescent="0.25">
      <c r="B1713" s="37" t="s">
        <v>3125</v>
      </c>
      <c r="C1713" s="38" t="s">
        <v>3148</v>
      </c>
      <c r="D1713" s="38" t="s">
        <v>3149</v>
      </c>
      <c r="E1713" s="38">
        <v>175</v>
      </c>
      <c r="F1713" s="39">
        <v>50</v>
      </c>
    </row>
    <row r="1714" spans="2:6" x14ac:dyDescent="0.25">
      <c r="B1714" s="37" t="s">
        <v>3125</v>
      </c>
      <c r="C1714" s="38" t="s">
        <v>3150</v>
      </c>
      <c r="D1714" s="38" t="s">
        <v>3151</v>
      </c>
      <c r="E1714" s="38">
        <v>3000</v>
      </c>
      <c r="F1714" s="39">
        <v>700</v>
      </c>
    </row>
    <row r="1715" spans="2:6" x14ac:dyDescent="0.25">
      <c r="B1715" s="37" t="s">
        <v>3125</v>
      </c>
      <c r="C1715" s="38" t="s">
        <v>2300</v>
      </c>
      <c r="D1715" s="38" t="s">
        <v>3152</v>
      </c>
      <c r="E1715" s="38">
        <v>12000</v>
      </c>
      <c r="F1715" s="39">
        <v>2500</v>
      </c>
    </row>
    <row r="1716" spans="2:6" x14ac:dyDescent="0.25">
      <c r="B1716" s="37" t="s">
        <v>3125</v>
      </c>
      <c r="C1716" s="38" t="s">
        <v>3153</v>
      </c>
      <c r="D1716" s="38" t="s">
        <v>3154</v>
      </c>
      <c r="E1716" s="38">
        <v>132</v>
      </c>
      <c r="F1716" s="39">
        <v>132</v>
      </c>
    </row>
    <row r="1717" spans="2:6" x14ac:dyDescent="0.25">
      <c r="B1717" s="37" t="s">
        <v>3125</v>
      </c>
      <c r="C1717" s="38" t="s">
        <v>3155</v>
      </c>
      <c r="D1717" s="38" t="s">
        <v>3156</v>
      </c>
      <c r="E1717" s="38">
        <v>1200</v>
      </c>
      <c r="F1717" s="39">
        <v>400</v>
      </c>
    </row>
    <row r="1718" spans="2:6" x14ac:dyDescent="0.25">
      <c r="B1718" s="37" t="s">
        <v>3125</v>
      </c>
      <c r="C1718" s="38" t="s">
        <v>3157</v>
      </c>
      <c r="D1718" s="38" t="s">
        <v>3158</v>
      </c>
      <c r="E1718" s="38">
        <v>1800</v>
      </c>
      <c r="F1718" s="39">
        <v>800</v>
      </c>
    </row>
    <row r="1719" spans="2:6" x14ac:dyDescent="0.25">
      <c r="B1719" s="37" t="s">
        <v>3125</v>
      </c>
      <c r="C1719" s="38" t="s">
        <v>3159</v>
      </c>
      <c r="D1719" s="38" t="s">
        <v>3160</v>
      </c>
      <c r="E1719" s="38">
        <v>1200</v>
      </c>
      <c r="F1719" s="39">
        <v>2000</v>
      </c>
    </row>
    <row r="1720" spans="2:6" x14ac:dyDescent="0.25">
      <c r="B1720" s="37" t="s">
        <v>3125</v>
      </c>
      <c r="C1720" s="38" t="s">
        <v>3161</v>
      </c>
      <c r="D1720" s="38" t="s">
        <v>3162</v>
      </c>
      <c r="E1720" s="38">
        <v>200</v>
      </c>
      <c r="F1720" s="39">
        <v>100</v>
      </c>
    </row>
    <row r="1721" spans="2:6" x14ac:dyDescent="0.25">
      <c r="B1721" s="37" t="s">
        <v>3125</v>
      </c>
      <c r="C1721" s="38" t="s">
        <v>3163</v>
      </c>
      <c r="D1721" s="38" t="s">
        <v>3164</v>
      </c>
      <c r="E1721" s="38">
        <v>800</v>
      </c>
      <c r="F1721" s="39">
        <v>250</v>
      </c>
    </row>
    <row r="1722" spans="2:6" x14ac:dyDescent="0.25">
      <c r="B1722" s="37" t="s">
        <v>3125</v>
      </c>
      <c r="C1722" s="38" t="s">
        <v>3165</v>
      </c>
      <c r="D1722" s="38" t="s">
        <v>3166</v>
      </c>
      <c r="E1722" s="38">
        <v>3000</v>
      </c>
      <c r="F1722" s="39">
        <v>300</v>
      </c>
    </row>
    <row r="1723" spans="2:6" x14ac:dyDescent="0.25">
      <c r="B1723" s="37" t="s">
        <v>3125</v>
      </c>
      <c r="C1723" s="38" t="s">
        <v>3167</v>
      </c>
      <c r="D1723" s="38" t="s">
        <v>3168</v>
      </c>
      <c r="E1723" s="38">
        <v>600</v>
      </c>
      <c r="F1723" s="39">
        <v>400</v>
      </c>
    </row>
    <row r="1724" spans="2:6" x14ac:dyDescent="0.25">
      <c r="B1724" s="37" t="s">
        <v>3125</v>
      </c>
      <c r="C1724" s="38" t="s">
        <v>3169</v>
      </c>
      <c r="D1724" s="38" t="s">
        <v>3170</v>
      </c>
      <c r="E1724" s="38">
        <v>2500</v>
      </c>
      <c r="F1724" s="39">
        <v>400</v>
      </c>
    </row>
    <row r="1725" spans="2:6" x14ac:dyDescent="0.25">
      <c r="B1725" s="37" t="s">
        <v>3125</v>
      </c>
      <c r="C1725" s="38" t="s">
        <v>3171</v>
      </c>
      <c r="D1725" s="38" t="s">
        <v>3172</v>
      </c>
      <c r="E1725" s="38">
        <v>500</v>
      </c>
      <c r="F1725" s="39">
        <v>400</v>
      </c>
    </row>
    <row r="1726" spans="2:6" x14ac:dyDescent="0.25">
      <c r="B1726" s="37" t="s">
        <v>3125</v>
      </c>
      <c r="C1726" s="38" t="s">
        <v>235</v>
      </c>
      <c r="D1726" s="38" t="s">
        <v>3173</v>
      </c>
      <c r="E1726" s="38">
        <v>1500</v>
      </c>
      <c r="F1726" s="39">
        <v>150</v>
      </c>
    </row>
    <row r="1727" spans="2:6" x14ac:dyDescent="0.25">
      <c r="B1727" s="37" t="s">
        <v>3125</v>
      </c>
      <c r="C1727" s="38" t="s">
        <v>3174</v>
      </c>
      <c r="D1727" s="38" t="s">
        <v>3175</v>
      </c>
      <c r="E1727" s="38">
        <v>4500</v>
      </c>
      <c r="F1727" s="39">
        <v>1200</v>
      </c>
    </row>
    <row r="1728" spans="2:6" x14ac:dyDescent="0.25">
      <c r="B1728" s="37" t="s">
        <v>3125</v>
      </c>
      <c r="C1728" s="38" t="s">
        <v>3176</v>
      </c>
      <c r="D1728" s="38" t="s">
        <v>3177</v>
      </c>
      <c r="E1728" s="38">
        <v>55</v>
      </c>
      <c r="F1728" s="39">
        <v>22</v>
      </c>
    </row>
    <row r="1729" spans="2:11" x14ac:dyDescent="0.25">
      <c r="B1729" s="37" t="s">
        <v>3125</v>
      </c>
      <c r="C1729" s="38" t="s">
        <v>3178</v>
      </c>
      <c r="D1729" s="38" t="s">
        <v>3179</v>
      </c>
      <c r="E1729" s="38">
        <v>4000</v>
      </c>
      <c r="F1729" s="39">
        <v>750</v>
      </c>
    </row>
    <row r="1730" spans="2:11" x14ac:dyDescent="0.25">
      <c r="B1730" s="37" t="s">
        <v>3125</v>
      </c>
      <c r="C1730" s="38" t="s">
        <v>3180</v>
      </c>
      <c r="D1730" s="38" t="s">
        <v>3181</v>
      </c>
      <c r="E1730" s="38">
        <v>600</v>
      </c>
      <c r="F1730" s="39">
        <v>250</v>
      </c>
    </row>
    <row r="1731" spans="2:11" x14ac:dyDescent="0.25">
      <c r="B1731" s="37" t="s">
        <v>3125</v>
      </c>
      <c r="C1731" s="38" t="s">
        <v>3182</v>
      </c>
      <c r="D1731" s="38" t="s">
        <v>3183</v>
      </c>
      <c r="E1731" s="38">
        <v>325</v>
      </c>
      <c r="F1731" s="39">
        <v>85</v>
      </c>
    </row>
    <row r="1732" spans="2:11" x14ac:dyDescent="0.25">
      <c r="B1732" s="37" t="s">
        <v>3125</v>
      </c>
      <c r="C1732" s="38" t="s">
        <v>3184</v>
      </c>
      <c r="D1732" s="38" t="s">
        <v>3185</v>
      </c>
      <c r="E1732" s="38">
        <v>10000</v>
      </c>
      <c r="F1732" s="39">
        <v>7000</v>
      </c>
    </row>
    <row r="1733" spans="2:11" x14ac:dyDescent="0.25">
      <c r="B1733" s="37" t="s">
        <v>3125</v>
      </c>
      <c r="C1733" s="38" t="s">
        <v>3186</v>
      </c>
      <c r="D1733" s="38" t="s">
        <v>3187</v>
      </c>
      <c r="E1733" s="38">
        <v>275</v>
      </c>
      <c r="F1733" s="39">
        <v>22</v>
      </c>
    </row>
    <row r="1734" spans="2:11" x14ac:dyDescent="0.25">
      <c r="B1734" s="37" t="s">
        <v>3125</v>
      </c>
      <c r="C1734" s="38" t="s">
        <v>3188</v>
      </c>
      <c r="D1734" s="38" t="s">
        <v>3189</v>
      </c>
      <c r="E1734" s="38">
        <v>100</v>
      </c>
      <c r="F1734" s="39">
        <v>40</v>
      </c>
    </row>
    <row r="1735" spans="2:11" x14ac:dyDescent="0.25">
      <c r="B1735" s="37" t="s">
        <v>3125</v>
      </c>
      <c r="C1735" s="38" t="s">
        <v>3190</v>
      </c>
      <c r="D1735" s="38" t="s">
        <v>3191</v>
      </c>
      <c r="E1735" s="38">
        <v>45</v>
      </c>
      <c r="F1735" s="39">
        <v>48</v>
      </c>
    </row>
    <row r="1736" spans="2:11" x14ac:dyDescent="0.25">
      <c r="B1736" s="37" t="s">
        <v>3125</v>
      </c>
      <c r="C1736" s="38" t="s">
        <v>542</v>
      </c>
      <c r="D1736" s="38" t="s">
        <v>3192</v>
      </c>
      <c r="E1736" s="38">
        <v>4000</v>
      </c>
      <c r="F1736" s="39">
        <v>2000</v>
      </c>
    </row>
    <row r="1737" spans="2:11" x14ac:dyDescent="0.25">
      <c r="B1737" s="37" t="s">
        <v>3125</v>
      </c>
      <c r="C1737" s="38" t="s">
        <v>3193</v>
      </c>
      <c r="D1737" s="38" t="s">
        <v>3194</v>
      </c>
      <c r="E1737" s="38">
        <v>4000</v>
      </c>
      <c r="F1737" s="39">
        <v>800</v>
      </c>
    </row>
    <row r="1738" spans="2:11" x14ac:dyDescent="0.25">
      <c r="B1738" s="37" t="s">
        <v>3125</v>
      </c>
      <c r="C1738" s="38" t="s">
        <v>3195</v>
      </c>
      <c r="D1738" s="38" t="s">
        <v>3196</v>
      </c>
      <c r="E1738" s="38">
        <v>50</v>
      </c>
      <c r="F1738" s="39">
        <v>22</v>
      </c>
    </row>
    <row r="1739" spans="2:11" x14ac:dyDescent="0.25">
      <c r="B1739" s="37" t="s">
        <v>3125</v>
      </c>
      <c r="C1739" s="38" t="s">
        <v>1126</v>
      </c>
      <c r="D1739" s="38" t="s">
        <v>3197</v>
      </c>
      <c r="E1739" s="38">
        <v>1000</v>
      </c>
      <c r="F1739" s="39">
        <v>200</v>
      </c>
      <c r="K1739" s="29"/>
    </row>
    <row r="1740" spans="2:11" x14ac:dyDescent="0.25">
      <c r="B1740" s="37" t="s">
        <v>3125</v>
      </c>
      <c r="C1740" s="38" t="s">
        <v>3198</v>
      </c>
      <c r="D1740" s="38" t="s">
        <v>3199</v>
      </c>
      <c r="E1740" s="38">
        <v>700</v>
      </c>
      <c r="F1740" s="39">
        <v>500</v>
      </c>
      <c r="K1740" s="29"/>
    </row>
    <row r="1741" spans="2:11" x14ac:dyDescent="0.25">
      <c r="B1741" s="37" t="s">
        <v>3125</v>
      </c>
      <c r="C1741" s="38" t="s">
        <v>3200</v>
      </c>
      <c r="D1741" s="38" t="s">
        <v>3201</v>
      </c>
      <c r="E1741" s="38">
        <v>264</v>
      </c>
      <c r="F1741" s="39">
        <v>22</v>
      </c>
      <c r="K1741" s="29"/>
    </row>
    <row r="1742" spans="2:11" x14ac:dyDescent="0.25">
      <c r="B1742" s="37" t="s">
        <v>3125</v>
      </c>
      <c r="C1742" s="38" t="s">
        <v>3202</v>
      </c>
      <c r="D1742" s="38" t="s">
        <v>3203</v>
      </c>
      <c r="E1742" s="38">
        <v>2200</v>
      </c>
      <c r="F1742" s="39">
        <v>500</v>
      </c>
      <c r="K1742" s="29"/>
    </row>
    <row r="1743" spans="2:11" x14ac:dyDescent="0.25">
      <c r="B1743" s="37" t="s">
        <v>3125</v>
      </c>
      <c r="C1743" s="38" t="s">
        <v>3204</v>
      </c>
      <c r="D1743" s="38" t="s">
        <v>3205</v>
      </c>
      <c r="E1743" s="38">
        <v>600</v>
      </c>
      <c r="F1743" s="39">
        <v>130</v>
      </c>
      <c r="K1743" s="29"/>
    </row>
    <row r="1744" spans="2:11" x14ac:dyDescent="0.25">
      <c r="B1744" s="37" t="s">
        <v>3125</v>
      </c>
      <c r="C1744" s="38" t="s">
        <v>3206</v>
      </c>
      <c r="D1744" s="38" t="s">
        <v>3207</v>
      </c>
      <c r="E1744" s="38">
        <v>350</v>
      </c>
      <c r="F1744" s="39">
        <v>60</v>
      </c>
      <c r="K1744" s="29"/>
    </row>
    <row r="1745" spans="2:11" x14ac:dyDescent="0.25">
      <c r="B1745" s="37" t="s">
        <v>3125</v>
      </c>
      <c r="C1745" s="38" t="s">
        <v>3208</v>
      </c>
      <c r="D1745" s="38" t="s">
        <v>3209</v>
      </c>
      <c r="E1745" s="38">
        <v>400</v>
      </c>
      <c r="F1745" s="39">
        <v>200</v>
      </c>
      <c r="K1745" s="29"/>
    </row>
    <row r="1746" spans="2:11" x14ac:dyDescent="0.25">
      <c r="B1746" s="37" t="s">
        <v>3125</v>
      </c>
      <c r="C1746" s="38" t="s">
        <v>3210</v>
      </c>
      <c r="D1746" s="38" t="s">
        <v>3211</v>
      </c>
      <c r="E1746" s="38">
        <v>66</v>
      </c>
      <c r="F1746" s="39">
        <v>50</v>
      </c>
      <c r="K1746" s="29"/>
    </row>
    <row r="1747" spans="2:11" x14ac:dyDescent="0.25">
      <c r="B1747" s="37" t="s">
        <v>3125</v>
      </c>
      <c r="C1747" s="38" t="s">
        <v>3212</v>
      </c>
      <c r="D1747" s="38" t="s">
        <v>3213</v>
      </c>
      <c r="E1747" s="38">
        <v>500</v>
      </c>
      <c r="F1747" s="39">
        <v>100</v>
      </c>
      <c r="K1747" s="29"/>
    </row>
    <row r="1748" spans="2:11" x14ac:dyDescent="0.25">
      <c r="B1748" s="37" t="s">
        <v>3125</v>
      </c>
      <c r="C1748" s="38" t="s">
        <v>3214</v>
      </c>
      <c r="D1748" s="38" t="s">
        <v>3215</v>
      </c>
      <c r="E1748" s="38">
        <v>6500</v>
      </c>
      <c r="F1748" s="39">
        <v>1500</v>
      </c>
      <c r="K1748" s="29"/>
    </row>
    <row r="1749" spans="2:11" x14ac:dyDescent="0.25">
      <c r="B1749" s="37" t="s">
        <v>3125</v>
      </c>
      <c r="C1749" s="38" t="s">
        <v>3216</v>
      </c>
      <c r="D1749" s="38" t="s">
        <v>3217</v>
      </c>
      <c r="E1749" s="38">
        <v>170</v>
      </c>
      <c r="F1749" s="39">
        <v>40</v>
      </c>
      <c r="K1749" s="29"/>
    </row>
    <row r="1750" spans="2:11" x14ac:dyDescent="0.25">
      <c r="B1750" s="37" t="s">
        <v>3125</v>
      </c>
      <c r="C1750" s="38" t="s">
        <v>3218</v>
      </c>
      <c r="D1750" s="38" t="s">
        <v>3219</v>
      </c>
      <c r="E1750" s="38">
        <v>500</v>
      </c>
      <c r="F1750" s="39">
        <v>100</v>
      </c>
      <c r="K1750" s="29"/>
    </row>
    <row r="1751" spans="2:11" x14ac:dyDescent="0.25">
      <c r="B1751" s="37" t="s">
        <v>3125</v>
      </c>
      <c r="C1751" s="38" t="s">
        <v>3220</v>
      </c>
      <c r="D1751" s="38" t="s">
        <v>3221</v>
      </c>
      <c r="E1751" s="38">
        <v>850</v>
      </c>
      <c r="F1751" s="39">
        <v>200</v>
      </c>
      <c r="K1751" s="29"/>
    </row>
    <row r="1752" spans="2:11" x14ac:dyDescent="0.25">
      <c r="B1752" s="37" t="s">
        <v>3125</v>
      </c>
      <c r="C1752" s="38" t="s">
        <v>578</v>
      </c>
      <c r="D1752" s="38" t="s">
        <v>3222</v>
      </c>
      <c r="E1752" s="38">
        <v>1400</v>
      </c>
      <c r="F1752" s="39">
        <v>500</v>
      </c>
      <c r="K1752" s="29"/>
    </row>
    <row r="1753" spans="2:11" x14ac:dyDescent="0.25">
      <c r="B1753" s="37" t="s">
        <v>3125</v>
      </c>
      <c r="C1753" s="38" t="s">
        <v>3223</v>
      </c>
      <c r="D1753" s="38" t="s">
        <v>3224</v>
      </c>
      <c r="E1753" s="38">
        <v>250</v>
      </c>
      <c r="F1753" s="39">
        <v>80</v>
      </c>
      <c r="K1753" s="29"/>
    </row>
    <row r="1754" spans="2:11" ht="30.75" thickBot="1" x14ac:dyDescent="0.3">
      <c r="B1754" s="41" t="s">
        <v>3125</v>
      </c>
      <c r="C1754" s="42" t="s">
        <v>3225</v>
      </c>
      <c r="D1754" s="42" t="s">
        <v>3226</v>
      </c>
      <c r="E1754" s="42">
        <v>2300</v>
      </c>
      <c r="F1754" s="43">
        <v>1000</v>
      </c>
      <c r="K1754" s="29"/>
    </row>
    <row r="1755" spans="2:11" x14ac:dyDescent="0.25">
      <c r="B1755" s="44"/>
      <c r="C1755" s="38"/>
      <c r="D1755" s="38"/>
      <c r="E1755" s="38"/>
      <c r="F1755" s="38"/>
      <c r="K1755" s="29"/>
    </row>
    <row r="1756" spans="2:11" ht="15.75" thickBot="1" x14ac:dyDescent="0.3">
      <c r="B1756" s="44"/>
      <c r="C1756" s="38"/>
      <c r="D1756" s="38"/>
      <c r="E1756" s="38"/>
      <c r="F1756" s="38"/>
      <c r="K1756" s="29"/>
    </row>
    <row r="1757" spans="2:11" ht="15.75" thickBot="1" x14ac:dyDescent="0.3">
      <c r="B1757" s="31" t="s">
        <v>0</v>
      </c>
      <c r="C1757" s="32" t="s">
        <v>200</v>
      </c>
      <c r="D1757" s="32" t="s">
        <v>201</v>
      </c>
      <c r="E1757" s="32" t="s">
        <v>202</v>
      </c>
      <c r="F1757" s="33" t="s">
        <v>203</v>
      </c>
      <c r="K1757" s="29"/>
    </row>
    <row r="1758" spans="2:11" ht="16.5" customHeight="1" x14ac:dyDescent="0.25">
      <c r="B1758" s="34" t="s">
        <v>3125</v>
      </c>
      <c r="C1758" s="35" t="s">
        <v>3227</v>
      </c>
      <c r="D1758" s="35" t="s">
        <v>3228</v>
      </c>
      <c r="E1758" s="35">
        <v>100</v>
      </c>
      <c r="F1758" s="36">
        <v>50</v>
      </c>
      <c r="K1758" s="29"/>
    </row>
    <row r="1759" spans="2:11" ht="30" x14ac:dyDescent="0.25">
      <c r="B1759" s="37" t="s">
        <v>3125</v>
      </c>
      <c r="C1759" s="38" t="s">
        <v>3229</v>
      </c>
      <c r="D1759" s="38" t="s">
        <v>3230</v>
      </c>
      <c r="E1759" s="38">
        <v>350</v>
      </c>
      <c r="F1759" s="39">
        <v>350</v>
      </c>
      <c r="K1759" s="29"/>
    </row>
    <row r="1760" spans="2:11" x14ac:dyDescent="0.25">
      <c r="B1760" s="37" t="s">
        <v>3125</v>
      </c>
      <c r="C1760" s="38" t="s">
        <v>3231</v>
      </c>
      <c r="D1760" s="38" t="s">
        <v>3232</v>
      </c>
      <c r="E1760" s="38">
        <v>300</v>
      </c>
      <c r="F1760" s="39">
        <v>100</v>
      </c>
      <c r="K1760" s="29"/>
    </row>
    <row r="1761" spans="2:11" ht="15.75" thickBot="1" x14ac:dyDescent="0.3">
      <c r="B1761" s="41" t="s">
        <v>3125</v>
      </c>
      <c r="C1761" s="42" t="s">
        <v>3233</v>
      </c>
      <c r="D1761" s="42" t="s">
        <v>3234</v>
      </c>
      <c r="E1761" s="42">
        <v>700</v>
      </c>
      <c r="F1761" s="43">
        <v>400</v>
      </c>
      <c r="K1761" s="29"/>
    </row>
    <row r="1762" spans="2:11" ht="15.75" thickBot="1" x14ac:dyDescent="0.3">
      <c r="B1762" s="38"/>
      <c r="C1762" s="38"/>
      <c r="D1762" s="38"/>
      <c r="E1762" s="46">
        <f>SUM(E1700:E1761)</f>
        <v>85208</v>
      </c>
      <c r="F1762" s="38"/>
      <c r="K1762" s="29"/>
    </row>
    <row r="1763" spans="2:11" ht="15.75" thickBot="1" x14ac:dyDescent="0.3">
      <c r="B1763" s="38"/>
      <c r="C1763" s="38"/>
      <c r="D1763" s="38"/>
      <c r="E1763" s="38"/>
      <c r="F1763" s="38"/>
      <c r="K1763" s="29"/>
    </row>
    <row r="1764" spans="2:11" x14ac:dyDescent="0.25">
      <c r="B1764" s="34" t="s">
        <v>3235</v>
      </c>
      <c r="C1764" s="35" t="s">
        <v>744</v>
      </c>
      <c r="D1764" s="35" t="s">
        <v>3236</v>
      </c>
      <c r="E1764" s="35">
        <v>100</v>
      </c>
      <c r="F1764" s="36">
        <v>100</v>
      </c>
      <c r="K1764" s="29"/>
    </row>
    <row r="1765" spans="2:11" x14ac:dyDescent="0.25">
      <c r="B1765" s="37" t="s">
        <v>3235</v>
      </c>
      <c r="C1765" s="38" t="s">
        <v>3237</v>
      </c>
      <c r="D1765" s="38" t="s">
        <v>3238</v>
      </c>
      <c r="E1765" s="38">
        <v>120</v>
      </c>
      <c r="F1765" s="39">
        <v>22</v>
      </c>
      <c r="K1765" s="29"/>
    </row>
    <row r="1766" spans="2:11" x14ac:dyDescent="0.25">
      <c r="B1766" s="37" t="s">
        <v>3235</v>
      </c>
      <c r="C1766" s="38" t="s">
        <v>498</v>
      </c>
      <c r="D1766" s="38" t="s">
        <v>3239</v>
      </c>
      <c r="E1766" s="38">
        <v>44</v>
      </c>
      <c r="F1766" s="39">
        <v>50</v>
      </c>
      <c r="K1766" s="29"/>
    </row>
    <row r="1767" spans="2:11" x14ac:dyDescent="0.25">
      <c r="B1767" s="37" t="s">
        <v>3235</v>
      </c>
      <c r="C1767" s="38" t="s">
        <v>3240</v>
      </c>
      <c r="D1767" s="38" t="s">
        <v>3241</v>
      </c>
      <c r="E1767" s="38">
        <v>250</v>
      </c>
      <c r="F1767" s="39">
        <v>80</v>
      </c>
      <c r="K1767" s="29"/>
    </row>
    <row r="1768" spans="2:11" x14ac:dyDescent="0.25">
      <c r="B1768" s="37" t="s">
        <v>3235</v>
      </c>
      <c r="C1768" s="38" t="s">
        <v>3242</v>
      </c>
      <c r="D1768" s="38" t="s">
        <v>3243</v>
      </c>
      <c r="E1768" s="38">
        <v>120</v>
      </c>
      <c r="F1768" s="39">
        <v>44</v>
      </c>
      <c r="K1768" s="29"/>
    </row>
    <row r="1769" spans="2:11" x14ac:dyDescent="0.25">
      <c r="B1769" s="37" t="s">
        <v>3235</v>
      </c>
      <c r="C1769" s="38" t="s">
        <v>3244</v>
      </c>
      <c r="D1769" s="38" t="s">
        <v>3245</v>
      </c>
      <c r="E1769" s="38">
        <v>46</v>
      </c>
      <c r="F1769" s="39">
        <v>36</v>
      </c>
      <c r="K1769" s="29"/>
    </row>
    <row r="1770" spans="2:11" x14ac:dyDescent="0.25">
      <c r="B1770" s="37" t="s">
        <v>3235</v>
      </c>
      <c r="C1770" s="38" t="s">
        <v>3246</v>
      </c>
      <c r="D1770" s="38" t="s">
        <v>3247</v>
      </c>
      <c r="E1770" s="38">
        <v>88</v>
      </c>
      <c r="F1770" s="39">
        <v>88</v>
      </c>
      <c r="K1770" s="29"/>
    </row>
    <row r="1771" spans="2:11" x14ac:dyDescent="0.25">
      <c r="B1771" s="37" t="s">
        <v>3235</v>
      </c>
      <c r="C1771" s="38" t="s">
        <v>3248</v>
      </c>
      <c r="D1771" s="38" t="s">
        <v>3249</v>
      </c>
      <c r="E1771" s="38">
        <v>22</v>
      </c>
      <c r="F1771" s="39">
        <v>22</v>
      </c>
      <c r="K1771" s="29"/>
    </row>
    <row r="1772" spans="2:11" x14ac:dyDescent="0.25">
      <c r="B1772" s="37" t="s">
        <v>3235</v>
      </c>
      <c r="C1772" s="38" t="s">
        <v>454</v>
      </c>
      <c r="D1772" s="38" t="s">
        <v>3250</v>
      </c>
      <c r="E1772" s="38">
        <v>60</v>
      </c>
      <c r="F1772" s="39">
        <v>60</v>
      </c>
      <c r="K1772" s="29"/>
    </row>
    <row r="1773" spans="2:11" x14ac:dyDescent="0.25">
      <c r="B1773" s="37" t="s">
        <v>3235</v>
      </c>
      <c r="C1773" s="38" t="s">
        <v>3251</v>
      </c>
      <c r="D1773" s="38" t="s">
        <v>3252</v>
      </c>
      <c r="E1773" s="38">
        <v>75</v>
      </c>
      <c r="F1773" s="39">
        <v>100</v>
      </c>
    </row>
    <row r="1774" spans="2:11" x14ac:dyDescent="0.25">
      <c r="B1774" s="37" t="s">
        <v>3235</v>
      </c>
      <c r="C1774" s="38" t="s">
        <v>3253</v>
      </c>
      <c r="D1774" s="38" t="s">
        <v>3254</v>
      </c>
      <c r="E1774" s="38">
        <v>90</v>
      </c>
      <c r="F1774" s="39">
        <v>150</v>
      </c>
      <c r="K1774" s="29"/>
    </row>
    <row r="1775" spans="2:11" x14ac:dyDescent="0.25">
      <c r="B1775" s="37" t="s">
        <v>3235</v>
      </c>
      <c r="C1775" s="38" t="s">
        <v>3255</v>
      </c>
      <c r="D1775" s="38" t="s">
        <v>3256</v>
      </c>
      <c r="E1775" s="38">
        <v>180</v>
      </c>
      <c r="F1775" s="39">
        <v>75</v>
      </c>
      <c r="K1775" s="29"/>
    </row>
    <row r="1776" spans="2:11" x14ac:dyDescent="0.25">
      <c r="B1776" s="37" t="s">
        <v>3235</v>
      </c>
      <c r="C1776" s="38" t="s">
        <v>3257</v>
      </c>
      <c r="D1776" s="38" t="s">
        <v>3258</v>
      </c>
      <c r="E1776" s="38">
        <v>150</v>
      </c>
      <c r="F1776" s="39">
        <v>50</v>
      </c>
      <c r="K1776" s="29"/>
    </row>
    <row r="1777" spans="2:11" x14ac:dyDescent="0.25">
      <c r="B1777" s="37" t="s">
        <v>3235</v>
      </c>
      <c r="C1777" s="38" t="s">
        <v>3259</v>
      </c>
      <c r="D1777" s="38" t="s">
        <v>3260</v>
      </c>
      <c r="E1777" s="38">
        <v>88</v>
      </c>
      <c r="F1777" s="39">
        <v>44</v>
      </c>
      <c r="K1777" s="29"/>
    </row>
    <row r="1778" spans="2:11" x14ac:dyDescent="0.25">
      <c r="B1778" s="37" t="s">
        <v>3235</v>
      </c>
      <c r="C1778" s="38" t="s">
        <v>2396</v>
      </c>
      <c r="D1778" s="38" t="s">
        <v>3261</v>
      </c>
      <c r="E1778" s="38">
        <v>350</v>
      </c>
      <c r="F1778" s="39">
        <v>50</v>
      </c>
      <c r="K1778" s="29"/>
    </row>
    <row r="1779" spans="2:11" x14ac:dyDescent="0.25">
      <c r="B1779" s="37" t="s">
        <v>3235</v>
      </c>
      <c r="C1779" s="38" t="s">
        <v>578</v>
      </c>
      <c r="D1779" s="38" t="s">
        <v>3262</v>
      </c>
      <c r="E1779" s="38">
        <v>400</v>
      </c>
      <c r="F1779" s="39">
        <v>22</v>
      </c>
      <c r="K1779" s="29"/>
    </row>
    <row r="1780" spans="2:11" ht="15.75" thickBot="1" x14ac:dyDescent="0.3">
      <c r="B1780" s="41" t="s">
        <v>3235</v>
      </c>
      <c r="C1780" s="42" t="s">
        <v>3263</v>
      </c>
      <c r="D1780" s="42" t="s">
        <v>3264</v>
      </c>
      <c r="E1780" s="42">
        <v>75</v>
      </c>
      <c r="F1780" s="43">
        <v>100</v>
      </c>
      <c r="K1780" s="29"/>
    </row>
    <row r="1781" spans="2:11" ht="15.75" thickBot="1" x14ac:dyDescent="0.3">
      <c r="B1781" s="38"/>
      <c r="C1781" s="38"/>
      <c r="D1781" s="38"/>
      <c r="E1781" s="46">
        <f>SUM(E1764:E1780)</f>
        <v>2258</v>
      </c>
      <c r="F1781" s="38"/>
      <c r="K1781" s="29"/>
    </row>
    <row r="1782" spans="2:11" ht="15.75" thickBot="1" x14ac:dyDescent="0.3">
      <c r="B1782" s="38"/>
      <c r="C1782" s="38"/>
      <c r="D1782" s="38"/>
      <c r="E1782" s="38"/>
      <c r="F1782" s="38"/>
      <c r="K1782" s="29"/>
    </row>
    <row r="1783" spans="2:11" x14ac:dyDescent="0.25">
      <c r="B1783" s="34" t="s">
        <v>3265</v>
      </c>
      <c r="C1783" s="35" t="s">
        <v>3266</v>
      </c>
      <c r="D1783" s="35" t="s">
        <v>3267</v>
      </c>
      <c r="E1783" s="35">
        <v>300</v>
      </c>
      <c r="F1783" s="36">
        <v>100</v>
      </c>
      <c r="K1783" s="29"/>
    </row>
    <row r="1784" spans="2:11" x14ac:dyDescent="0.25">
      <c r="B1784" s="37" t="s">
        <v>3265</v>
      </c>
      <c r="C1784" s="38" t="s">
        <v>3268</v>
      </c>
      <c r="D1784" s="38" t="s">
        <v>3269</v>
      </c>
      <c r="E1784" s="38">
        <v>600</v>
      </c>
      <c r="F1784" s="39">
        <v>200</v>
      </c>
      <c r="K1784" s="29"/>
    </row>
    <row r="1785" spans="2:11" x14ac:dyDescent="0.25">
      <c r="B1785" s="37" t="s">
        <v>3265</v>
      </c>
      <c r="C1785" s="38" t="s">
        <v>209</v>
      </c>
      <c r="D1785" s="38" t="s">
        <v>3270</v>
      </c>
      <c r="E1785" s="38">
        <v>1200</v>
      </c>
      <c r="F1785" s="39">
        <v>500</v>
      </c>
      <c r="K1785" s="29"/>
    </row>
    <row r="1786" spans="2:11" x14ac:dyDescent="0.25">
      <c r="B1786" s="37" t="s">
        <v>3265</v>
      </c>
      <c r="C1786" s="38" t="s">
        <v>3271</v>
      </c>
      <c r="D1786" s="38" t="s">
        <v>3272</v>
      </c>
      <c r="E1786" s="38">
        <v>280</v>
      </c>
      <c r="F1786" s="39">
        <v>100</v>
      </c>
      <c r="K1786" s="29"/>
    </row>
    <row r="1787" spans="2:11" x14ac:dyDescent="0.25">
      <c r="B1787" s="37" t="s">
        <v>3265</v>
      </c>
      <c r="C1787" s="38" t="s">
        <v>3273</v>
      </c>
      <c r="D1787" s="38" t="s">
        <v>3274</v>
      </c>
      <c r="E1787" s="38">
        <v>66</v>
      </c>
      <c r="F1787" s="39">
        <v>22</v>
      </c>
      <c r="K1787" s="29"/>
    </row>
    <row r="1788" spans="2:11" x14ac:dyDescent="0.25">
      <c r="B1788" s="37" t="s">
        <v>3265</v>
      </c>
      <c r="C1788" s="38" t="s">
        <v>3275</v>
      </c>
      <c r="D1788" s="38" t="s">
        <v>3276</v>
      </c>
      <c r="E1788" s="38">
        <v>1900</v>
      </c>
      <c r="F1788" s="39">
        <v>1000</v>
      </c>
      <c r="K1788" s="29"/>
    </row>
    <row r="1789" spans="2:11" x14ac:dyDescent="0.25">
      <c r="B1789" s="37" t="s">
        <v>3265</v>
      </c>
      <c r="C1789" s="38" t="s">
        <v>3277</v>
      </c>
      <c r="D1789" s="38" t="s">
        <v>3278</v>
      </c>
      <c r="E1789" s="38">
        <v>300</v>
      </c>
      <c r="F1789" s="39">
        <v>100</v>
      </c>
      <c r="K1789" s="29"/>
    </row>
    <row r="1790" spans="2:11" x14ac:dyDescent="0.25">
      <c r="B1790" s="37" t="s">
        <v>3265</v>
      </c>
      <c r="C1790" s="38" t="s">
        <v>3279</v>
      </c>
      <c r="D1790" s="38" t="s">
        <v>3280</v>
      </c>
      <c r="E1790" s="38">
        <v>375</v>
      </c>
      <c r="F1790" s="39">
        <v>400</v>
      </c>
      <c r="K1790" s="29"/>
    </row>
    <row r="1791" spans="2:11" x14ac:dyDescent="0.25">
      <c r="B1791" s="37" t="s">
        <v>3265</v>
      </c>
      <c r="C1791" s="38" t="s">
        <v>3281</v>
      </c>
      <c r="D1791" s="38" t="s">
        <v>3282</v>
      </c>
      <c r="E1791" s="38">
        <v>500</v>
      </c>
      <c r="F1791" s="39">
        <v>500</v>
      </c>
      <c r="K1791" s="29"/>
    </row>
    <row r="1792" spans="2:11" x14ac:dyDescent="0.25">
      <c r="B1792" s="37" t="s">
        <v>3265</v>
      </c>
      <c r="C1792" s="38" t="s">
        <v>213</v>
      </c>
      <c r="D1792" s="38" t="s">
        <v>3283</v>
      </c>
      <c r="E1792" s="38">
        <v>200</v>
      </c>
      <c r="F1792" s="39">
        <v>50</v>
      </c>
      <c r="K1792" s="29"/>
    </row>
    <row r="1793" spans="2:11" x14ac:dyDescent="0.25">
      <c r="B1793" s="37" t="s">
        <v>3265</v>
      </c>
      <c r="C1793" s="38" t="s">
        <v>3284</v>
      </c>
      <c r="D1793" s="38" t="s">
        <v>3285</v>
      </c>
      <c r="E1793" s="38">
        <v>200</v>
      </c>
      <c r="F1793" s="39">
        <v>60</v>
      </c>
      <c r="K1793" s="29"/>
    </row>
    <row r="1794" spans="2:11" x14ac:dyDescent="0.25">
      <c r="B1794" s="37" t="s">
        <v>3265</v>
      </c>
      <c r="C1794" s="38" t="s">
        <v>3286</v>
      </c>
      <c r="D1794" s="38" t="s">
        <v>3287</v>
      </c>
      <c r="E1794" s="38">
        <v>80</v>
      </c>
      <c r="F1794" s="39">
        <v>80</v>
      </c>
      <c r="K1794" s="29"/>
    </row>
    <row r="1795" spans="2:11" x14ac:dyDescent="0.25">
      <c r="B1795" s="37" t="s">
        <v>3265</v>
      </c>
      <c r="C1795" s="38" t="s">
        <v>3288</v>
      </c>
      <c r="D1795" s="38" t="s">
        <v>3289</v>
      </c>
      <c r="E1795" s="38">
        <v>286</v>
      </c>
      <c r="F1795" s="39">
        <v>132</v>
      </c>
      <c r="K1795" s="29"/>
    </row>
    <row r="1796" spans="2:11" x14ac:dyDescent="0.25">
      <c r="B1796" s="37" t="s">
        <v>3265</v>
      </c>
      <c r="C1796" s="38" t="s">
        <v>408</v>
      </c>
      <c r="D1796" s="38" t="s">
        <v>3290</v>
      </c>
      <c r="E1796" s="38">
        <v>1500</v>
      </c>
      <c r="F1796" s="39">
        <v>1500</v>
      </c>
      <c r="K1796" s="29"/>
    </row>
    <row r="1797" spans="2:11" x14ac:dyDescent="0.25">
      <c r="B1797" s="37" t="s">
        <v>3265</v>
      </c>
      <c r="C1797" s="38" t="s">
        <v>757</v>
      </c>
      <c r="D1797" s="38" t="s">
        <v>3291</v>
      </c>
      <c r="E1797" s="38">
        <v>500</v>
      </c>
      <c r="F1797" s="39">
        <v>300</v>
      </c>
      <c r="K1797" s="29"/>
    </row>
    <row r="1798" spans="2:11" x14ac:dyDescent="0.25">
      <c r="B1798" s="37" t="s">
        <v>3265</v>
      </c>
      <c r="C1798" s="38" t="s">
        <v>3292</v>
      </c>
      <c r="D1798" s="38" t="s">
        <v>3293</v>
      </c>
      <c r="E1798" s="38">
        <v>400</v>
      </c>
      <c r="F1798" s="39">
        <v>300</v>
      </c>
      <c r="K1798" s="29"/>
    </row>
    <row r="1799" spans="2:11" x14ac:dyDescent="0.25">
      <c r="B1799" s="37" t="s">
        <v>3265</v>
      </c>
      <c r="C1799" s="38" t="s">
        <v>3294</v>
      </c>
      <c r="D1799" s="38" t="s">
        <v>3295</v>
      </c>
      <c r="E1799" s="38">
        <v>650</v>
      </c>
      <c r="F1799" s="39">
        <v>250</v>
      </c>
      <c r="K1799" s="29"/>
    </row>
    <row r="1800" spans="2:11" x14ac:dyDescent="0.25">
      <c r="B1800" s="37" t="s">
        <v>3265</v>
      </c>
      <c r="C1800" s="38" t="s">
        <v>1874</v>
      </c>
      <c r="D1800" s="38" t="s">
        <v>3296</v>
      </c>
      <c r="E1800" s="38">
        <v>475</v>
      </c>
      <c r="F1800" s="39">
        <v>150</v>
      </c>
      <c r="K1800" s="29"/>
    </row>
    <row r="1801" spans="2:11" x14ac:dyDescent="0.25">
      <c r="B1801" s="37" t="s">
        <v>3265</v>
      </c>
      <c r="C1801" s="38" t="s">
        <v>3297</v>
      </c>
      <c r="D1801" s="38" t="s">
        <v>3298</v>
      </c>
      <c r="E1801" s="38">
        <v>2000</v>
      </c>
      <c r="F1801" s="39">
        <v>500</v>
      </c>
      <c r="K1801" s="29"/>
    </row>
    <row r="1802" spans="2:11" x14ac:dyDescent="0.25">
      <c r="B1802" s="37" t="s">
        <v>3265</v>
      </c>
      <c r="C1802" s="38" t="s">
        <v>3299</v>
      </c>
      <c r="D1802" s="38" t="s">
        <v>3300</v>
      </c>
      <c r="E1802" s="38">
        <v>1000</v>
      </c>
      <c r="F1802" s="39">
        <v>300</v>
      </c>
    </row>
    <row r="1803" spans="2:11" x14ac:dyDescent="0.25">
      <c r="B1803" s="37" t="s">
        <v>3265</v>
      </c>
      <c r="C1803" s="38" t="s">
        <v>3301</v>
      </c>
      <c r="D1803" s="38" t="s">
        <v>3302</v>
      </c>
      <c r="E1803" s="38">
        <v>250</v>
      </c>
      <c r="F1803" s="39">
        <v>66</v>
      </c>
    </row>
    <row r="1804" spans="2:11" x14ac:dyDescent="0.25">
      <c r="B1804" s="37" t="s">
        <v>3265</v>
      </c>
      <c r="C1804" s="38" t="s">
        <v>1880</v>
      </c>
      <c r="D1804" s="38" t="s">
        <v>3303</v>
      </c>
      <c r="E1804" s="38">
        <v>300</v>
      </c>
      <c r="F1804" s="39">
        <v>200</v>
      </c>
    </row>
    <row r="1805" spans="2:11" x14ac:dyDescent="0.25">
      <c r="B1805" s="37" t="s">
        <v>3265</v>
      </c>
      <c r="C1805" s="38" t="s">
        <v>3304</v>
      </c>
      <c r="D1805" s="38" t="s">
        <v>3305</v>
      </c>
      <c r="E1805" s="38">
        <v>1200</v>
      </c>
      <c r="F1805" s="39">
        <v>200</v>
      </c>
    </row>
    <row r="1806" spans="2:11" x14ac:dyDescent="0.25">
      <c r="B1806" s="37" t="s">
        <v>3265</v>
      </c>
      <c r="C1806" s="38" t="s">
        <v>3306</v>
      </c>
      <c r="D1806" s="38" t="s">
        <v>3307</v>
      </c>
      <c r="E1806" s="38">
        <v>175</v>
      </c>
      <c r="F1806" s="39">
        <v>250</v>
      </c>
    </row>
    <row r="1807" spans="2:11" x14ac:dyDescent="0.25">
      <c r="B1807" s="37" t="s">
        <v>3265</v>
      </c>
      <c r="C1807" s="38" t="s">
        <v>3308</v>
      </c>
      <c r="D1807" s="38" t="s">
        <v>3309</v>
      </c>
      <c r="E1807" s="38">
        <v>275</v>
      </c>
      <c r="F1807" s="39">
        <v>50</v>
      </c>
    </row>
    <row r="1808" spans="2:11" x14ac:dyDescent="0.25">
      <c r="B1808" s="37" t="s">
        <v>3265</v>
      </c>
      <c r="C1808" s="38" t="s">
        <v>3310</v>
      </c>
      <c r="D1808" s="38" t="s">
        <v>3311</v>
      </c>
      <c r="E1808" s="38">
        <v>1300</v>
      </c>
      <c r="F1808" s="39">
        <v>800</v>
      </c>
    </row>
    <row r="1809" spans="2:6" x14ac:dyDescent="0.25">
      <c r="B1809" s="37" t="s">
        <v>3265</v>
      </c>
      <c r="C1809" s="38" t="s">
        <v>3312</v>
      </c>
      <c r="D1809" s="38" t="s">
        <v>3313</v>
      </c>
      <c r="E1809" s="38">
        <v>800</v>
      </c>
      <c r="F1809" s="39">
        <v>800</v>
      </c>
    </row>
    <row r="1810" spans="2:6" x14ac:dyDescent="0.25">
      <c r="B1810" s="37" t="s">
        <v>3265</v>
      </c>
      <c r="C1810" s="38" t="s">
        <v>3314</v>
      </c>
      <c r="D1810" s="38" t="s">
        <v>3315</v>
      </c>
      <c r="E1810" s="38">
        <v>200</v>
      </c>
      <c r="F1810" s="39">
        <v>66</v>
      </c>
    </row>
    <row r="1811" spans="2:6" x14ac:dyDescent="0.25">
      <c r="B1811" s="37" t="s">
        <v>3265</v>
      </c>
      <c r="C1811" s="38" t="s">
        <v>3316</v>
      </c>
      <c r="D1811" s="38" t="s">
        <v>3317</v>
      </c>
      <c r="E1811" s="38">
        <v>800</v>
      </c>
      <c r="F1811" s="39">
        <v>1000</v>
      </c>
    </row>
    <row r="1812" spans="2:6" x14ac:dyDescent="0.25">
      <c r="B1812" s="37" t="s">
        <v>3265</v>
      </c>
      <c r="C1812" s="38" t="s">
        <v>650</v>
      </c>
      <c r="D1812" s="38" t="s">
        <v>3318</v>
      </c>
      <c r="E1812" s="38">
        <v>325</v>
      </c>
      <c r="F1812" s="39">
        <v>125</v>
      </c>
    </row>
    <row r="1813" spans="2:6" x14ac:dyDescent="0.25">
      <c r="B1813" s="37" t="s">
        <v>3265</v>
      </c>
      <c r="C1813" s="38" t="s">
        <v>3319</v>
      </c>
      <c r="D1813" s="38" t="s">
        <v>3320</v>
      </c>
      <c r="E1813" s="38">
        <v>160</v>
      </c>
      <c r="F1813" s="39">
        <v>44</v>
      </c>
    </row>
    <row r="1814" spans="2:6" x14ac:dyDescent="0.25">
      <c r="B1814" s="37" t="s">
        <v>3265</v>
      </c>
      <c r="C1814" s="38" t="s">
        <v>3321</v>
      </c>
      <c r="D1814" s="38" t="s">
        <v>3322</v>
      </c>
      <c r="E1814" s="38">
        <v>500</v>
      </c>
      <c r="F1814" s="39">
        <v>125</v>
      </c>
    </row>
    <row r="1815" spans="2:6" x14ac:dyDescent="0.25">
      <c r="B1815" s="37" t="s">
        <v>3265</v>
      </c>
      <c r="C1815" s="38" t="s">
        <v>578</v>
      </c>
      <c r="D1815" s="38" t="s">
        <v>3323</v>
      </c>
      <c r="E1815" s="38">
        <v>100</v>
      </c>
      <c r="F1815" s="39">
        <v>22</v>
      </c>
    </row>
    <row r="1816" spans="2:6" x14ac:dyDescent="0.25">
      <c r="B1816" s="37" t="s">
        <v>3265</v>
      </c>
      <c r="C1816" s="38" t="s">
        <v>3324</v>
      </c>
      <c r="D1816" s="38" t="s">
        <v>3325</v>
      </c>
      <c r="E1816" s="38">
        <v>800</v>
      </c>
      <c r="F1816" s="39">
        <v>300</v>
      </c>
    </row>
    <row r="1817" spans="2:6" x14ac:dyDescent="0.25">
      <c r="B1817" s="37" t="s">
        <v>3265</v>
      </c>
      <c r="C1817" s="38" t="s">
        <v>3326</v>
      </c>
      <c r="D1817" s="38" t="s">
        <v>3327</v>
      </c>
      <c r="E1817" s="38">
        <v>1200</v>
      </c>
      <c r="F1817" s="39">
        <v>2000</v>
      </c>
    </row>
    <row r="1818" spans="2:6" x14ac:dyDescent="0.25">
      <c r="B1818" s="37" t="s">
        <v>3265</v>
      </c>
      <c r="C1818" s="38" t="s">
        <v>3328</v>
      </c>
      <c r="D1818" s="38" t="s">
        <v>3329</v>
      </c>
      <c r="E1818" s="38">
        <v>60</v>
      </c>
      <c r="F1818" s="39">
        <v>75</v>
      </c>
    </row>
    <row r="1819" spans="2:6" x14ac:dyDescent="0.25">
      <c r="B1819" s="37" t="s">
        <v>3265</v>
      </c>
      <c r="C1819" s="38" t="s">
        <v>3330</v>
      </c>
      <c r="D1819" s="38" t="s">
        <v>3331</v>
      </c>
      <c r="E1819" s="38">
        <v>140</v>
      </c>
      <c r="F1819" s="39">
        <v>112</v>
      </c>
    </row>
    <row r="1820" spans="2:6" x14ac:dyDescent="0.25">
      <c r="B1820" s="37" t="s">
        <v>3265</v>
      </c>
      <c r="C1820" s="38" t="s">
        <v>3332</v>
      </c>
      <c r="D1820" s="38" t="s">
        <v>3333</v>
      </c>
      <c r="E1820" s="38">
        <v>1200</v>
      </c>
      <c r="F1820" s="39">
        <v>500</v>
      </c>
    </row>
    <row r="1821" spans="2:6" ht="15.75" thickBot="1" x14ac:dyDescent="0.3">
      <c r="B1821" s="41" t="s">
        <v>3265</v>
      </c>
      <c r="C1821" s="42" t="s">
        <v>3334</v>
      </c>
      <c r="D1821" s="42" t="s">
        <v>3335</v>
      </c>
      <c r="E1821" s="42">
        <v>1500</v>
      </c>
      <c r="F1821" s="43">
        <v>600</v>
      </c>
    </row>
    <row r="1822" spans="2:6" ht="15.75" thickBot="1" x14ac:dyDescent="0.3">
      <c r="E1822" s="69">
        <f>SUM(E1783:E1821)</f>
        <v>24097</v>
      </c>
    </row>
    <row r="1823" spans="2:6" ht="15.75" thickBot="1" x14ac:dyDescent="0.3"/>
    <row r="1824" spans="2:6" ht="15.75" thickBot="1" x14ac:dyDescent="0.3">
      <c r="D1824" s="70" t="s">
        <v>3336</v>
      </c>
      <c r="E1824" s="112">
        <v>910119</v>
      </c>
    </row>
    <row r="1825" spans="4:5" x14ac:dyDescent="0.25">
      <c r="D1825" s="30" t="s">
        <v>3340</v>
      </c>
      <c r="E1825" s="30" t="s">
        <v>3340</v>
      </c>
    </row>
  </sheetData>
  <pageMargins left="0.7" right="0.7" top="0.75" bottom="0.75" header="0.3" footer="0.3"/>
  <pageSetup scale="47" orientation="portrait" r:id="rId1"/>
  <rowBreaks count="19" manualBreakCount="19">
    <brk id="91" max="5" man="1"/>
    <brk id="183" max="5" man="1"/>
    <brk id="274" max="5" man="1"/>
    <brk id="368" max="5" man="1"/>
    <brk id="464" max="5" man="1"/>
    <brk id="555" max="5" man="1"/>
    <brk id="648" max="5" man="1"/>
    <brk id="740" max="5" man="1"/>
    <brk id="833" max="5" man="1"/>
    <brk id="925" max="5" man="1"/>
    <brk id="1017" max="5" man="1"/>
    <brk id="1110" max="5" man="1"/>
    <brk id="1202" max="5" man="1"/>
    <brk id="1295" max="5" man="1"/>
    <brk id="1388" max="5" man="1"/>
    <brk id="1479" max="5" man="1"/>
    <brk id="1570" max="5" man="1"/>
    <brk id="1662" max="5" man="1"/>
    <brk id="1755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zoomScaleNormal="100" workbookViewId="0">
      <selection activeCell="K11" sqref="K10:K11"/>
    </sheetView>
  </sheetViews>
  <sheetFormatPr defaultColWidth="11.42578125" defaultRowHeight="15" x14ac:dyDescent="0.25"/>
  <cols>
    <col min="1" max="1" width="3" style="88" customWidth="1"/>
    <col min="2" max="2" width="15.85546875" style="88" customWidth="1"/>
    <col min="3" max="3" width="58" style="88" customWidth="1"/>
    <col min="4" max="4" width="9" style="92" customWidth="1"/>
    <col min="5" max="5" width="10.85546875" style="88" customWidth="1"/>
    <col min="6" max="6" width="11.42578125" style="88" customWidth="1"/>
    <col min="7" max="7" width="16" style="89" bestFit="1" customWidth="1"/>
    <col min="8" max="256" width="11.42578125" style="88"/>
    <col min="257" max="257" width="9.5703125" style="88" customWidth="1"/>
    <col min="258" max="258" width="15.85546875" style="88" customWidth="1"/>
    <col min="259" max="259" width="58" style="88" customWidth="1"/>
    <col min="260" max="260" width="9" style="88" customWidth="1"/>
    <col min="261" max="261" width="10.85546875" style="88" customWidth="1"/>
    <col min="262" max="262" width="11.42578125" style="88" customWidth="1"/>
    <col min="263" max="263" width="14.140625" style="88" bestFit="1" customWidth="1"/>
    <col min="264" max="512" width="11.42578125" style="88"/>
    <col min="513" max="513" width="9.5703125" style="88" customWidth="1"/>
    <col min="514" max="514" width="15.85546875" style="88" customWidth="1"/>
    <col min="515" max="515" width="58" style="88" customWidth="1"/>
    <col min="516" max="516" width="9" style="88" customWidth="1"/>
    <col min="517" max="517" width="10.85546875" style="88" customWidth="1"/>
    <col min="518" max="518" width="11.42578125" style="88" customWidth="1"/>
    <col min="519" max="519" width="14.140625" style="88" bestFit="1" customWidth="1"/>
    <col min="520" max="768" width="11.42578125" style="88"/>
    <col min="769" max="769" width="9.5703125" style="88" customWidth="1"/>
    <col min="770" max="770" width="15.85546875" style="88" customWidth="1"/>
    <col min="771" max="771" width="58" style="88" customWidth="1"/>
    <col min="772" max="772" width="9" style="88" customWidth="1"/>
    <col min="773" max="773" width="10.85546875" style="88" customWidth="1"/>
    <col min="774" max="774" width="11.42578125" style="88" customWidth="1"/>
    <col min="775" max="775" width="14.140625" style="88" bestFit="1" customWidth="1"/>
    <col min="776" max="1024" width="11.42578125" style="88"/>
    <col min="1025" max="1025" width="9.5703125" style="88" customWidth="1"/>
    <col min="1026" max="1026" width="15.85546875" style="88" customWidth="1"/>
    <col min="1027" max="1027" width="58" style="88" customWidth="1"/>
    <col min="1028" max="1028" width="9" style="88" customWidth="1"/>
    <col min="1029" max="1029" width="10.85546875" style="88" customWidth="1"/>
    <col min="1030" max="1030" width="11.42578125" style="88" customWidth="1"/>
    <col min="1031" max="1031" width="14.140625" style="88" bestFit="1" customWidth="1"/>
    <col min="1032" max="1280" width="11.42578125" style="88"/>
    <col min="1281" max="1281" width="9.5703125" style="88" customWidth="1"/>
    <col min="1282" max="1282" width="15.85546875" style="88" customWidth="1"/>
    <col min="1283" max="1283" width="58" style="88" customWidth="1"/>
    <col min="1284" max="1284" width="9" style="88" customWidth="1"/>
    <col min="1285" max="1285" width="10.85546875" style="88" customWidth="1"/>
    <col min="1286" max="1286" width="11.42578125" style="88" customWidth="1"/>
    <col min="1287" max="1287" width="14.140625" style="88" bestFit="1" customWidth="1"/>
    <col min="1288" max="1536" width="11.42578125" style="88"/>
    <col min="1537" max="1537" width="9.5703125" style="88" customWidth="1"/>
    <col min="1538" max="1538" width="15.85546875" style="88" customWidth="1"/>
    <col min="1539" max="1539" width="58" style="88" customWidth="1"/>
    <col min="1540" max="1540" width="9" style="88" customWidth="1"/>
    <col min="1541" max="1541" width="10.85546875" style="88" customWidth="1"/>
    <col min="1542" max="1542" width="11.42578125" style="88" customWidth="1"/>
    <col min="1543" max="1543" width="14.140625" style="88" bestFit="1" customWidth="1"/>
    <col min="1544" max="1792" width="11.42578125" style="88"/>
    <col min="1793" max="1793" width="9.5703125" style="88" customWidth="1"/>
    <col min="1794" max="1794" width="15.85546875" style="88" customWidth="1"/>
    <col min="1795" max="1795" width="58" style="88" customWidth="1"/>
    <col min="1796" max="1796" width="9" style="88" customWidth="1"/>
    <col min="1797" max="1797" width="10.85546875" style="88" customWidth="1"/>
    <col min="1798" max="1798" width="11.42578125" style="88" customWidth="1"/>
    <col min="1799" max="1799" width="14.140625" style="88" bestFit="1" customWidth="1"/>
    <col min="1800" max="2048" width="11.42578125" style="88"/>
    <col min="2049" max="2049" width="9.5703125" style="88" customWidth="1"/>
    <col min="2050" max="2050" width="15.85546875" style="88" customWidth="1"/>
    <col min="2051" max="2051" width="58" style="88" customWidth="1"/>
    <col min="2052" max="2052" width="9" style="88" customWidth="1"/>
    <col min="2053" max="2053" width="10.85546875" style="88" customWidth="1"/>
    <col min="2054" max="2054" width="11.42578125" style="88" customWidth="1"/>
    <col min="2055" max="2055" width="14.140625" style="88" bestFit="1" customWidth="1"/>
    <col min="2056" max="2304" width="11.42578125" style="88"/>
    <col min="2305" max="2305" width="9.5703125" style="88" customWidth="1"/>
    <col min="2306" max="2306" width="15.85546875" style="88" customWidth="1"/>
    <col min="2307" max="2307" width="58" style="88" customWidth="1"/>
    <col min="2308" max="2308" width="9" style="88" customWidth="1"/>
    <col min="2309" max="2309" width="10.85546875" style="88" customWidth="1"/>
    <col min="2310" max="2310" width="11.42578125" style="88" customWidth="1"/>
    <col min="2311" max="2311" width="14.140625" style="88" bestFit="1" customWidth="1"/>
    <col min="2312" max="2560" width="11.42578125" style="88"/>
    <col min="2561" max="2561" width="9.5703125" style="88" customWidth="1"/>
    <col min="2562" max="2562" width="15.85546875" style="88" customWidth="1"/>
    <col min="2563" max="2563" width="58" style="88" customWidth="1"/>
    <col min="2564" max="2564" width="9" style="88" customWidth="1"/>
    <col min="2565" max="2565" width="10.85546875" style="88" customWidth="1"/>
    <col min="2566" max="2566" width="11.42578125" style="88" customWidth="1"/>
    <col min="2567" max="2567" width="14.140625" style="88" bestFit="1" customWidth="1"/>
    <col min="2568" max="2816" width="11.42578125" style="88"/>
    <col min="2817" max="2817" width="9.5703125" style="88" customWidth="1"/>
    <col min="2818" max="2818" width="15.85546875" style="88" customWidth="1"/>
    <col min="2819" max="2819" width="58" style="88" customWidth="1"/>
    <col min="2820" max="2820" width="9" style="88" customWidth="1"/>
    <col min="2821" max="2821" width="10.85546875" style="88" customWidth="1"/>
    <col min="2822" max="2822" width="11.42578125" style="88" customWidth="1"/>
    <col min="2823" max="2823" width="14.140625" style="88" bestFit="1" customWidth="1"/>
    <col min="2824" max="3072" width="11.42578125" style="88"/>
    <col min="3073" max="3073" width="9.5703125" style="88" customWidth="1"/>
    <col min="3074" max="3074" width="15.85546875" style="88" customWidth="1"/>
    <col min="3075" max="3075" width="58" style="88" customWidth="1"/>
    <col min="3076" max="3076" width="9" style="88" customWidth="1"/>
    <col min="3077" max="3077" width="10.85546875" style="88" customWidth="1"/>
    <col min="3078" max="3078" width="11.42578125" style="88" customWidth="1"/>
    <col min="3079" max="3079" width="14.140625" style="88" bestFit="1" customWidth="1"/>
    <col min="3080" max="3328" width="11.42578125" style="88"/>
    <col min="3329" max="3329" width="9.5703125" style="88" customWidth="1"/>
    <col min="3330" max="3330" width="15.85546875" style="88" customWidth="1"/>
    <col min="3331" max="3331" width="58" style="88" customWidth="1"/>
    <col min="3332" max="3332" width="9" style="88" customWidth="1"/>
    <col min="3333" max="3333" width="10.85546875" style="88" customWidth="1"/>
    <col min="3334" max="3334" width="11.42578125" style="88" customWidth="1"/>
    <col min="3335" max="3335" width="14.140625" style="88" bestFit="1" customWidth="1"/>
    <col min="3336" max="3584" width="11.42578125" style="88"/>
    <col min="3585" max="3585" width="9.5703125" style="88" customWidth="1"/>
    <col min="3586" max="3586" width="15.85546875" style="88" customWidth="1"/>
    <col min="3587" max="3587" width="58" style="88" customWidth="1"/>
    <col min="3588" max="3588" width="9" style="88" customWidth="1"/>
    <col min="3589" max="3589" width="10.85546875" style="88" customWidth="1"/>
    <col min="3590" max="3590" width="11.42578125" style="88" customWidth="1"/>
    <col min="3591" max="3591" width="14.140625" style="88" bestFit="1" customWidth="1"/>
    <col min="3592" max="3840" width="11.42578125" style="88"/>
    <col min="3841" max="3841" width="9.5703125" style="88" customWidth="1"/>
    <col min="3842" max="3842" width="15.85546875" style="88" customWidth="1"/>
    <col min="3843" max="3843" width="58" style="88" customWidth="1"/>
    <col min="3844" max="3844" width="9" style="88" customWidth="1"/>
    <col min="3845" max="3845" width="10.85546875" style="88" customWidth="1"/>
    <col min="3846" max="3846" width="11.42578125" style="88" customWidth="1"/>
    <col min="3847" max="3847" width="14.140625" style="88" bestFit="1" customWidth="1"/>
    <col min="3848" max="4096" width="11.42578125" style="88"/>
    <col min="4097" max="4097" width="9.5703125" style="88" customWidth="1"/>
    <col min="4098" max="4098" width="15.85546875" style="88" customWidth="1"/>
    <col min="4099" max="4099" width="58" style="88" customWidth="1"/>
    <col min="4100" max="4100" width="9" style="88" customWidth="1"/>
    <col min="4101" max="4101" width="10.85546875" style="88" customWidth="1"/>
    <col min="4102" max="4102" width="11.42578125" style="88" customWidth="1"/>
    <col min="4103" max="4103" width="14.140625" style="88" bestFit="1" customWidth="1"/>
    <col min="4104" max="4352" width="11.42578125" style="88"/>
    <col min="4353" max="4353" width="9.5703125" style="88" customWidth="1"/>
    <col min="4354" max="4354" width="15.85546875" style="88" customWidth="1"/>
    <col min="4355" max="4355" width="58" style="88" customWidth="1"/>
    <col min="4356" max="4356" width="9" style="88" customWidth="1"/>
    <col min="4357" max="4357" width="10.85546875" style="88" customWidth="1"/>
    <col min="4358" max="4358" width="11.42578125" style="88" customWidth="1"/>
    <col min="4359" max="4359" width="14.140625" style="88" bestFit="1" customWidth="1"/>
    <col min="4360" max="4608" width="11.42578125" style="88"/>
    <col min="4609" max="4609" width="9.5703125" style="88" customWidth="1"/>
    <col min="4610" max="4610" width="15.85546875" style="88" customWidth="1"/>
    <col min="4611" max="4611" width="58" style="88" customWidth="1"/>
    <col min="4612" max="4612" width="9" style="88" customWidth="1"/>
    <col min="4613" max="4613" width="10.85546875" style="88" customWidth="1"/>
    <col min="4614" max="4614" width="11.42578125" style="88" customWidth="1"/>
    <col min="4615" max="4615" width="14.140625" style="88" bestFit="1" customWidth="1"/>
    <col min="4616" max="4864" width="11.42578125" style="88"/>
    <col min="4865" max="4865" width="9.5703125" style="88" customWidth="1"/>
    <col min="4866" max="4866" width="15.85546875" style="88" customWidth="1"/>
    <col min="4867" max="4867" width="58" style="88" customWidth="1"/>
    <col min="4868" max="4868" width="9" style="88" customWidth="1"/>
    <col min="4869" max="4869" width="10.85546875" style="88" customWidth="1"/>
    <col min="4870" max="4870" width="11.42578125" style="88" customWidth="1"/>
    <col min="4871" max="4871" width="14.140625" style="88" bestFit="1" customWidth="1"/>
    <col min="4872" max="5120" width="11.42578125" style="88"/>
    <col min="5121" max="5121" width="9.5703125" style="88" customWidth="1"/>
    <col min="5122" max="5122" width="15.85546875" style="88" customWidth="1"/>
    <col min="5123" max="5123" width="58" style="88" customWidth="1"/>
    <col min="5124" max="5124" width="9" style="88" customWidth="1"/>
    <col min="5125" max="5125" width="10.85546875" style="88" customWidth="1"/>
    <col min="5126" max="5126" width="11.42578125" style="88" customWidth="1"/>
    <col min="5127" max="5127" width="14.140625" style="88" bestFit="1" customWidth="1"/>
    <col min="5128" max="5376" width="11.42578125" style="88"/>
    <col min="5377" max="5377" width="9.5703125" style="88" customWidth="1"/>
    <col min="5378" max="5378" width="15.85546875" style="88" customWidth="1"/>
    <col min="5379" max="5379" width="58" style="88" customWidth="1"/>
    <col min="5380" max="5380" width="9" style="88" customWidth="1"/>
    <col min="5381" max="5381" width="10.85546875" style="88" customWidth="1"/>
    <col min="5382" max="5382" width="11.42578125" style="88" customWidth="1"/>
    <col min="5383" max="5383" width="14.140625" style="88" bestFit="1" customWidth="1"/>
    <col min="5384" max="5632" width="11.42578125" style="88"/>
    <col min="5633" max="5633" width="9.5703125" style="88" customWidth="1"/>
    <col min="5634" max="5634" width="15.85546875" style="88" customWidth="1"/>
    <col min="5635" max="5635" width="58" style="88" customWidth="1"/>
    <col min="5636" max="5636" width="9" style="88" customWidth="1"/>
    <col min="5637" max="5637" width="10.85546875" style="88" customWidth="1"/>
    <col min="5638" max="5638" width="11.42578125" style="88" customWidth="1"/>
    <col min="5639" max="5639" width="14.140625" style="88" bestFit="1" customWidth="1"/>
    <col min="5640" max="5888" width="11.42578125" style="88"/>
    <col min="5889" max="5889" width="9.5703125" style="88" customWidth="1"/>
    <col min="5890" max="5890" width="15.85546875" style="88" customWidth="1"/>
    <col min="5891" max="5891" width="58" style="88" customWidth="1"/>
    <col min="5892" max="5892" width="9" style="88" customWidth="1"/>
    <col min="5893" max="5893" width="10.85546875" style="88" customWidth="1"/>
    <col min="5894" max="5894" width="11.42578125" style="88" customWidth="1"/>
    <col min="5895" max="5895" width="14.140625" style="88" bestFit="1" customWidth="1"/>
    <col min="5896" max="6144" width="11.42578125" style="88"/>
    <col min="6145" max="6145" width="9.5703125" style="88" customWidth="1"/>
    <col min="6146" max="6146" width="15.85546875" style="88" customWidth="1"/>
    <col min="6147" max="6147" width="58" style="88" customWidth="1"/>
    <col min="6148" max="6148" width="9" style="88" customWidth="1"/>
    <col min="6149" max="6149" width="10.85546875" style="88" customWidth="1"/>
    <col min="6150" max="6150" width="11.42578125" style="88" customWidth="1"/>
    <col min="6151" max="6151" width="14.140625" style="88" bestFit="1" customWidth="1"/>
    <col min="6152" max="6400" width="11.42578125" style="88"/>
    <col min="6401" max="6401" width="9.5703125" style="88" customWidth="1"/>
    <col min="6402" max="6402" width="15.85546875" style="88" customWidth="1"/>
    <col min="6403" max="6403" width="58" style="88" customWidth="1"/>
    <col min="6404" max="6404" width="9" style="88" customWidth="1"/>
    <col min="6405" max="6405" width="10.85546875" style="88" customWidth="1"/>
    <col min="6406" max="6406" width="11.42578125" style="88" customWidth="1"/>
    <col min="6407" max="6407" width="14.140625" style="88" bestFit="1" customWidth="1"/>
    <col min="6408" max="6656" width="11.42578125" style="88"/>
    <col min="6657" max="6657" width="9.5703125" style="88" customWidth="1"/>
    <col min="6658" max="6658" width="15.85546875" style="88" customWidth="1"/>
    <col min="6659" max="6659" width="58" style="88" customWidth="1"/>
    <col min="6660" max="6660" width="9" style="88" customWidth="1"/>
    <col min="6661" max="6661" width="10.85546875" style="88" customWidth="1"/>
    <col min="6662" max="6662" width="11.42578125" style="88" customWidth="1"/>
    <col min="6663" max="6663" width="14.140625" style="88" bestFit="1" customWidth="1"/>
    <col min="6664" max="6912" width="11.42578125" style="88"/>
    <col min="6913" max="6913" width="9.5703125" style="88" customWidth="1"/>
    <col min="6914" max="6914" width="15.85546875" style="88" customWidth="1"/>
    <col min="6915" max="6915" width="58" style="88" customWidth="1"/>
    <col min="6916" max="6916" width="9" style="88" customWidth="1"/>
    <col min="6917" max="6917" width="10.85546875" style="88" customWidth="1"/>
    <col min="6918" max="6918" width="11.42578125" style="88" customWidth="1"/>
    <col min="6919" max="6919" width="14.140625" style="88" bestFit="1" customWidth="1"/>
    <col min="6920" max="7168" width="11.42578125" style="88"/>
    <col min="7169" max="7169" width="9.5703125" style="88" customWidth="1"/>
    <col min="7170" max="7170" width="15.85546875" style="88" customWidth="1"/>
    <col min="7171" max="7171" width="58" style="88" customWidth="1"/>
    <col min="7172" max="7172" width="9" style="88" customWidth="1"/>
    <col min="7173" max="7173" width="10.85546875" style="88" customWidth="1"/>
    <col min="7174" max="7174" width="11.42578125" style="88" customWidth="1"/>
    <col min="7175" max="7175" width="14.140625" style="88" bestFit="1" customWidth="1"/>
    <col min="7176" max="7424" width="11.42578125" style="88"/>
    <col min="7425" max="7425" width="9.5703125" style="88" customWidth="1"/>
    <col min="7426" max="7426" width="15.85546875" style="88" customWidth="1"/>
    <col min="7427" max="7427" width="58" style="88" customWidth="1"/>
    <col min="7428" max="7428" width="9" style="88" customWidth="1"/>
    <col min="7429" max="7429" width="10.85546875" style="88" customWidth="1"/>
    <col min="7430" max="7430" width="11.42578125" style="88" customWidth="1"/>
    <col min="7431" max="7431" width="14.140625" style="88" bestFit="1" customWidth="1"/>
    <col min="7432" max="7680" width="11.42578125" style="88"/>
    <col min="7681" max="7681" width="9.5703125" style="88" customWidth="1"/>
    <col min="7682" max="7682" width="15.85546875" style="88" customWidth="1"/>
    <col min="7683" max="7683" width="58" style="88" customWidth="1"/>
    <col min="7684" max="7684" width="9" style="88" customWidth="1"/>
    <col min="7685" max="7685" width="10.85546875" style="88" customWidth="1"/>
    <col min="7686" max="7686" width="11.42578125" style="88" customWidth="1"/>
    <col min="7687" max="7687" width="14.140625" style="88" bestFit="1" customWidth="1"/>
    <col min="7688" max="7936" width="11.42578125" style="88"/>
    <col min="7937" max="7937" width="9.5703125" style="88" customWidth="1"/>
    <col min="7938" max="7938" width="15.85546875" style="88" customWidth="1"/>
    <col min="7939" max="7939" width="58" style="88" customWidth="1"/>
    <col min="7940" max="7940" width="9" style="88" customWidth="1"/>
    <col min="7941" max="7941" width="10.85546875" style="88" customWidth="1"/>
    <col min="7942" max="7942" width="11.42578125" style="88" customWidth="1"/>
    <col min="7943" max="7943" width="14.140625" style="88" bestFit="1" customWidth="1"/>
    <col min="7944" max="8192" width="11.42578125" style="88"/>
    <col min="8193" max="8193" width="9.5703125" style="88" customWidth="1"/>
    <col min="8194" max="8194" width="15.85546875" style="88" customWidth="1"/>
    <col min="8195" max="8195" width="58" style="88" customWidth="1"/>
    <col min="8196" max="8196" width="9" style="88" customWidth="1"/>
    <col min="8197" max="8197" width="10.85546875" style="88" customWidth="1"/>
    <col min="8198" max="8198" width="11.42578125" style="88" customWidth="1"/>
    <col min="8199" max="8199" width="14.140625" style="88" bestFit="1" customWidth="1"/>
    <col min="8200" max="8448" width="11.42578125" style="88"/>
    <col min="8449" max="8449" width="9.5703125" style="88" customWidth="1"/>
    <col min="8450" max="8450" width="15.85546875" style="88" customWidth="1"/>
    <col min="8451" max="8451" width="58" style="88" customWidth="1"/>
    <col min="8452" max="8452" width="9" style="88" customWidth="1"/>
    <col min="8453" max="8453" width="10.85546875" style="88" customWidth="1"/>
    <col min="8454" max="8454" width="11.42578125" style="88" customWidth="1"/>
    <col min="8455" max="8455" width="14.140625" style="88" bestFit="1" customWidth="1"/>
    <col min="8456" max="8704" width="11.42578125" style="88"/>
    <col min="8705" max="8705" width="9.5703125" style="88" customWidth="1"/>
    <col min="8706" max="8706" width="15.85546875" style="88" customWidth="1"/>
    <col min="8707" max="8707" width="58" style="88" customWidth="1"/>
    <col min="8708" max="8708" width="9" style="88" customWidth="1"/>
    <col min="8709" max="8709" width="10.85546875" style="88" customWidth="1"/>
    <col min="8710" max="8710" width="11.42578125" style="88" customWidth="1"/>
    <col min="8711" max="8711" width="14.140625" style="88" bestFit="1" customWidth="1"/>
    <col min="8712" max="8960" width="11.42578125" style="88"/>
    <col min="8961" max="8961" width="9.5703125" style="88" customWidth="1"/>
    <col min="8962" max="8962" width="15.85546875" style="88" customWidth="1"/>
    <col min="8963" max="8963" width="58" style="88" customWidth="1"/>
    <col min="8964" max="8964" width="9" style="88" customWidth="1"/>
    <col min="8965" max="8965" width="10.85546875" style="88" customWidth="1"/>
    <col min="8966" max="8966" width="11.42578125" style="88" customWidth="1"/>
    <col min="8967" max="8967" width="14.140625" style="88" bestFit="1" customWidth="1"/>
    <col min="8968" max="9216" width="11.42578125" style="88"/>
    <col min="9217" max="9217" width="9.5703125" style="88" customWidth="1"/>
    <col min="9218" max="9218" width="15.85546875" style="88" customWidth="1"/>
    <col min="9219" max="9219" width="58" style="88" customWidth="1"/>
    <col min="9220" max="9220" width="9" style="88" customWidth="1"/>
    <col min="9221" max="9221" width="10.85546875" style="88" customWidth="1"/>
    <col min="9222" max="9222" width="11.42578125" style="88" customWidth="1"/>
    <col min="9223" max="9223" width="14.140625" style="88" bestFit="1" customWidth="1"/>
    <col min="9224" max="9472" width="11.42578125" style="88"/>
    <col min="9473" max="9473" width="9.5703125" style="88" customWidth="1"/>
    <col min="9474" max="9474" width="15.85546875" style="88" customWidth="1"/>
    <col min="9475" max="9475" width="58" style="88" customWidth="1"/>
    <col min="9476" max="9476" width="9" style="88" customWidth="1"/>
    <col min="9477" max="9477" width="10.85546875" style="88" customWidth="1"/>
    <col min="9478" max="9478" width="11.42578125" style="88" customWidth="1"/>
    <col min="9479" max="9479" width="14.140625" style="88" bestFit="1" customWidth="1"/>
    <col min="9480" max="9728" width="11.42578125" style="88"/>
    <col min="9729" max="9729" width="9.5703125" style="88" customWidth="1"/>
    <col min="9730" max="9730" width="15.85546875" style="88" customWidth="1"/>
    <col min="9731" max="9731" width="58" style="88" customWidth="1"/>
    <col min="9732" max="9732" width="9" style="88" customWidth="1"/>
    <col min="9733" max="9733" width="10.85546875" style="88" customWidth="1"/>
    <col min="9734" max="9734" width="11.42578125" style="88" customWidth="1"/>
    <col min="9735" max="9735" width="14.140625" style="88" bestFit="1" customWidth="1"/>
    <col min="9736" max="9984" width="11.42578125" style="88"/>
    <col min="9985" max="9985" width="9.5703125" style="88" customWidth="1"/>
    <col min="9986" max="9986" width="15.85546875" style="88" customWidth="1"/>
    <col min="9987" max="9987" width="58" style="88" customWidth="1"/>
    <col min="9988" max="9988" width="9" style="88" customWidth="1"/>
    <col min="9989" max="9989" width="10.85546875" style="88" customWidth="1"/>
    <col min="9990" max="9990" width="11.42578125" style="88" customWidth="1"/>
    <col min="9991" max="9991" width="14.140625" style="88" bestFit="1" customWidth="1"/>
    <col min="9992" max="10240" width="11.42578125" style="88"/>
    <col min="10241" max="10241" width="9.5703125" style="88" customWidth="1"/>
    <col min="10242" max="10242" width="15.85546875" style="88" customWidth="1"/>
    <col min="10243" max="10243" width="58" style="88" customWidth="1"/>
    <col min="10244" max="10244" width="9" style="88" customWidth="1"/>
    <col min="10245" max="10245" width="10.85546875" style="88" customWidth="1"/>
    <col min="10246" max="10246" width="11.42578125" style="88" customWidth="1"/>
    <col min="10247" max="10247" width="14.140625" style="88" bestFit="1" customWidth="1"/>
    <col min="10248" max="10496" width="11.42578125" style="88"/>
    <col min="10497" max="10497" width="9.5703125" style="88" customWidth="1"/>
    <col min="10498" max="10498" width="15.85546875" style="88" customWidth="1"/>
    <col min="10499" max="10499" width="58" style="88" customWidth="1"/>
    <col min="10500" max="10500" width="9" style="88" customWidth="1"/>
    <col min="10501" max="10501" width="10.85546875" style="88" customWidth="1"/>
    <col min="10502" max="10502" width="11.42578125" style="88" customWidth="1"/>
    <col min="10503" max="10503" width="14.140625" style="88" bestFit="1" customWidth="1"/>
    <col min="10504" max="10752" width="11.42578125" style="88"/>
    <col min="10753" max="10753" width="9.5703125" style="88" customWidth="1"/>
    <col min="10754" max="10754" width="15.85546875" style="88" customWidth="1"/>
    <col min="10755" max="10755" width="58" style="88" customWidth="1"/>
    <col min="10756" max="10756" width="9" style="88" customWidth="1"/>
    <col min="10757" max="10757" width="10.85546875" style="88" customWidth="1"/>
    <col min="10758" max="10758" width="11.42578125" style="88" customWidth="1"/>
    <col min="10759" max="10759" width="14.140625" style="88" bestFit="1" customWidth="1"/>
    <col min="10760" max="11008" width="11.42578125" style="88"/>
    <col min="11009" max="11009" width="9.5703125" style="88" customWidth="1"/>
    <col min="11010" max="11010" width="15.85546875" style="88" customWidth="1"/>
    <col min="11011" max="11011" width="58" style="88" customWidth="1"/>
    <col min="11012" max="11012" width="9" style="88" customWidth="1"/>
    <col min="11013" max="11013" width="10.85546875" style="88" customWidth="1"/>
    <col min="11014" max="11014" width="11.42578125" style="88" customWidth="1"/>
    <col min="11015" max="11015" width="14.140625" style="88" bestFit="1" customWidth="1"/>
    <col min="11016" max="11264" width="11.42578125" style="88"/>
    <col min="11265" max="11265" width="9.5703125" style="88" customWidth="1"/>
    <col min="11266" max="11266" width="15.85546875" style="88" customWidth="1"/>
    <col min="11267" max="11267" width="58" style="88" customWidth="1"/>
    <col min="11268" max="11268" width="9" style="88" customWidth="1"/>
    <col min="11269" max="11269" width="10.85546875" style="88" customWidth="1"/>
    <col min="11270" max="11270" width="11.42578125" style="88" customWidth="1"/>
    <col min="11271" max="11271" width="14.140625" style="88" bestFit="1" customWidth="1"/>
    <col min="11272" max="11520" width="11.42578125" style="88"/>
    <col min="11521" max="11521" width="9.5703125" style="88" customWidth="1"/>
    <col min="11522" max="11522" width="15.85546875" style="88" customWidth="1"/>
    <col min="11523" max="11523" width="58" style="88" customWidth="1"/>
    <col min="11524" max="11524" width="9" style="88" customWidth="1"/>
    <col min="11525" max="11525" width="10.85546875" style="88" customWidth="1"/>
    <col min="11526" max="11526" width="11.42578125" style="88" customWidth="1"/>
    <col min="11527" max="11527" width="14.140625" style="88" bestFit="1" customWidth="1"/>
    <col min="11528" max="11776" width="11.42578125" style="88"/>
    <col min="11777" max="11777" width="9.5703125" style="88" customWidth="1"/>
    <col min="11778" max="11778" width="15.85546875" style="88" customWidth="1"/>
    <col min="11779" max="11779" width="58" style="88" customWidth="1"/>
    <col min="11780" max="11780" width="9" style="88" customWidth="1"/>
    <col min="11781" max="11781" width="10.85546875" style="88" customWidth="1"/>
    <col min="11782" max="11782" width="11.42578125" style="88" customWidth="1"/>
    <col min="11783" max="11783" width="14.140625" style="88" bestFit="1" customWidth="1"/>
    <col min="11784" max="12032" width="11.42578125" style="88"/>
    <col min="12033" max="12033" width="9.5703125" style="88" customWidth="1"/>
    <col min="12034" max="12034" width="15.85546875" style="88" customWidth="1"/>
    <col min="12035" max="12035" width="58" style="88" customWidth="1"/>
    <col min="12036" max="12036" width="9" style="88" customWidth="1"/>
    <col min="12037" max="12037" width="10.85546875" style="88" customWidth="1"/>
    <col min="12038" max="12038" width="11.42578125" style="88" customWidth="1"/>
    <col min="12039" max="12039" width="14.140625" style="88" bestFit="1" customWidth="1"/>
    <col min="12040" max="12288" width="11.42578125" style="88"/>
    <col min="12289" max="12289" width="9.5703125" style="88" customWidth="1"/>
    <col min="12290" max="12290" width="15.85546875" style="88" customWidth="1"/>
    <col min="12291" max="12291" width="58" style="88" customWidth="1"/>
    <col min="12292" max="12292" width="9" style="88" customWidth="1"/>
    <col min="12293" max="12293" width="10.85546875" style="88" customWidth="1"/>
    <col min="12294" max="12294" width="11.42578125" style="88" customWidth="1"/>
    <col min="12295" max="12295" width="14.140625" style="88" bestFit="1" customWidth="1"/>
    <col min="12296" max="12544" width="11.42578125" style="88"/>
    <col min="12545" max="12545" width="9.5703125" style="88" customWidth="1"/>
    <col min="12546" max="12546" width="15.85546875" style="88" customWidth="1"/>
    <col min="12547" max="12547" width="58" style="88" customWidth="1"/>
    <col min="12548" max="12548" width="9" style="88" customWidth="1"/>
    <col min="12549" max="12549" width="10.85546875" style="88" customWidth="1"/>
    <col min="12550" max="12550" width="11.42578125" style="88" customWidth="1"/>
    <col min="12551" max="12551" width="14.140625" style="88" bestFit="1" customWidth="1"/>
    <col min="12552" max="12800" width="11.42578125" style="88"/>
    <col min="12801" max="12801" width="9.5703125" style="88" customWidth="1"/>
    <col min="12802" max="12802" width="15.85546875" style="88" customWidth="1"/>
    <col min="12803" max="12803" width="58" style="88" customWidth="1"/>
    <col min="12804" max="12804" width="9" style="88" customWidth="1"/>
    <col min="12805" max="12805" width="10.85546875" style="88" customWidth="1"/>
    <col min="12806" max="12806" width="11.42578125" style="88" customWidth="1"/>
    <col min="12807" max="12807" width="14.140625" style="88" bestFit="1" customWidth="1"/>
    <col min="12808" max="13056" width="11.42578125" style="88"/>
    <col min="13057" max="13057" width="9.5703125" style="88" customWidth="1"/>
    <col min="13058" max="13058" width="15.85546875" style="88" customWidth="1"/>
    <col min="13059" max="13059" width="58" style="88" customWidth="1"/>
    <col min="13060" max="13060" width="9" style="88" customWidth="1"/>
    <col min="13061" max="13061" width="10.85546875" style="88" customWidth="1"/>
    <col min="13062" max="13062" width="11.42578125" style="88" customWidth="1"/>
    <col min="13063" max="13063" width="14.140625" style="88" bestFit="1" customWidth="1"/>
    <col min="13064" max="13312" width="11.42578125" style="88"/>
    <col min="13313" max="13313" width="9.5703125" style="88" customWidth="1"/>
    <col min="13314" max="13314" width="15.85546875" style="88" customWidth="1"/>
    <col min="13315" max="13315" width="58" style="88" customWidth="1"/>
    <col min="13316" max="13316" width="9" style="88" customWidth="1"/>
    <col min="13317" max="13317" width="10.85546875" style="88" customWidth="1"/>
    <col min="13318" max="13318" width="11.42578125" style="88" customWidth="1"/>
    <col min="13319" max="13319" width="14.140625" style="88" bestFit="1" customWidth="1"/>
    <col min="13320" max="13568" width="11.42578125" style="88"/>
    <col min="13569" max="13569" width="9.5703125" style="88" customWidth="1"/>
    <col min="13570" max="13570" width="15.85546875" style="88" customWidth="1"/>
    <col min="13571" max="13571" width="58" style="88" customWidth="1"/>
    <col min="13572" max="13572" width="9" style="88" customWidth="1"/>
    <col min="13573" max="13573" width="10.85546875" style="88" customWidth="1"/>
    <col min="13574" max="13574" width="11.42578125" style="88" customWidth="1"/>
    <col min="13575" max="13575" width="14.140625" style="88" bestFit="1" customWidth="1"/>
    <col min="13576" max="13824" width="11.42578125" style="88"/>
    <col min="13825" max="13825" width="9.5703125" style="88" customWidth="1"/>
    <col min="13826" max="13826" width="15.85546875" style="88" customWidth="1"/>
    <col min="13827" max="13827" width="58" style="88" customWidth="1"/>
    <col min="13828" max="13828" width="9" style="88" customWidth="1"/>
    <col min="13829" max="13829" width="10.85546875" style="88" customWidth="1"/>
    <col min="13830" max="13830" width="11.42578125" style="88" customWidth="1"/>
    <col min="13831" max="13831" width="14.140625" style="88" bestFit="1" customWidth="1"/>
    <col min="13832" max="14080" width="11.42578125" style="88"/>
    <col min="14081" max="14081" width="9.5703125" style="88" customWidth="1"/>
    <col min="14082" max="14082" width="15.85546875" style="88" customWidth="1"/>
    <col min="14083" max="14083" width="58" style="88" customWidth="1"/>
    <col min="14084" max="14084" width="9" style="88" customWidth="1"/>
    <col min="14085" max="14085" width="10.85546875" style="88" customWidth="1"/>
    <col min="14086" max="14086" width="11.42578125" style="88" customWidth="1"/>
    <col min="14087" max="14087" width="14.140625" style="88" bestFit="1" customWidth="1"/>
    <col min="14088" max="14336" width="11.42578125" style="88"/>
    <col min="14337" max="14337" width="9.5703125" style="88" customWidth="1"/>
    <col min="14338" max="14338" width="15.85546875" style="88" customWidth="1"/>
    <col min="14339" max="14339" width="58" style="88" customWidth="1"/>
    <col min="14340" max="14340" width="9" style="88" customWidth="1"/>
    <col min="14341" max="14341" width="10.85546875" style="88" customWidth="1"/>
    <col min="14342" max="14342" width="11.42578125" style="88" customWidth="1"/>
    <col min="14343" max="14343" width="14.140625" style="88" bestFit="1" customWidth="1"/>
    <col min="14344" max="14592" width="11.42578125" style="88"/>
    <col min="14593" max="14593" width="9.5703125" style="88" customWidth="1"/>
    <col min="14594" max="14594" width="15.85546875" style="88" customWidth="1"/>
    <col min="14595" max="14595" width="58" style="88" customWidth="1"/>
    <col min="14596" max="14596" width="9" style="88" customWidth="1"/>
    <col min="14597" max="14597" width="10.85546875" style="88" customWidth="1"/>
    <col min="14598" max="14598" width="11.42578125" style="88" customWidth="1"/>
    <col min="14599" max="14599" width="14.140625" style="88" bestFit="1" customWidth="1"/>
    <col min="14600" max="14848" width="11.42578125" style="88"/>
    <col min="14849" max="14849" width="9.5703125" style="88" customWidth="1"/>
    <col min="14850" max="14850" width="15.85546875" style="88" customWidth="1"/>
    <col min="14851" max="14851" width="58" style="88" customWidth="1"/>
    <col min="14852" max="14852" width="9" style="88" customWidth="1"/>
    <col min="14853" max="14853" width="10.85546875" style="88" customWidth="1"/>
    <col min="14854" max="14854" width="11.42578125" style="88" customWidth="1"/>
    <col min="14855" max="14855" width="14.140625" style="88" bestFit="1" customWidth="1"/>
    <col min="14856" max="15104" width="11.42578125" style="88"/>
    <col min="15105" max="15105" width="9.5703125" style="88" customWidth="1"/>
    <col min="15106" max="15106" width="15.85546875" style="88" customWidth="1"/>
    <col min="15107" max="15107" width="58" style="88" customWidth="1"/>
    <col min="15108" max="15108" width="9" style="88" customWidth="1"/>
    <col min="15109" max="15109" width="10.85546875" style="88" customWidth="1"/>
    <col min="15110" max="15110" width="11.42578125" style="88" customWidth="1"/>
    <col min="15111" max="15111" width="14.140625" style="88" bestFit="1" customWidth="1"/>
    <col min="15112" max="15360" width="11.42578125" style="88"/>
    <col min="15361" max="15361" width="9.5703125" style="88" customWidth="1"/>
    <col min="15362" max="15362" width="15.85546875" style="88" customWidth="1"/>
    <col min="15363" max="15363" width="58" style="88" customWidth="1"/>
    <col min="15364" max="15364" width="9" style="88" customWidth="1"/>
    <col min="15365" max="15365" width="10.85546875" style="88" customWidth="1"/>
    <col min="15366" max="15366" width="11.42578125" style="88" customWidth="1"/>
    <col min="15367" max="15367" width="14.140625" style="88" bestFit="1" customWidth="1"/>
    <col min="15368" max="15616" width="11.42578125" style="88"/>
    <col min="15617" max="15617" width="9.5703125" style="88" customWidth="1"/>
    <col min="15618" max="15618" width="15.85546875" style="88" customWidth="1"/>
    <col min="15619" max="15619" width="58" style="88" customWidth="1"/>
    <col min="15620" max="15620" width="9" style="88" customWidth="1"/>
    <col min="15621" max="15621" width="10.85546875" style="88" customWidth="1"/>
    <col min="15622" max="15622" width="11.42578125" style="88" customWidth="1"/>
    <col min="15623" max="15623" width="14.140625" style="88" bestFit="1" customWidth="1"/>
    <col min="15624" max="15872" width="11.42578125" style="88"/>
    <col min="15873" max="15873" width="9.5703125" style="88" customWidth="1"/>
    <col min="15874" max="15874" width="15.85546875" style="88" customWidth="1"/>
    <col min="15875" max="15875" width="58" style="88" customWidth="1"/>
    <col min="15876" max="15876" width="9" style="88" customWidth="1"/>
    <col min="15877" max="15877" width="10.85546875" style="88" customWidth="1"/>
    <col min="15878" max="15878" width="11.42578125" style="88" customWidth="1"/>
    <col min="15879" max="15879" width="14.140625" style="88" bestFit="1" customWidth="1"/>
    <col min="15880" max="16128" width="11.42578125" style="88"/>
    <col min="16129" max="16129" width="9.5703125" style="88" customWidth="1"/>
    <col min="16130" max="16130" width="15.85546875" style="88" customWidth="1"/>
    <col min="16131" max="16131" width="58" style="88" customWidth="1"/>
    <col min="16132" max="16132" width="9" style="88" customWidth="1"/>
    <col min="16133" max="16133" width="10.85546875" style="88" customWidth="1"/>
    <col min="16134" max="16134" width="11.42578125" style="88" customWidth="1"/>
    <col min="16135" max="16135" width="14.140625" style="88" bestFit="1" customWidth="1"/>
    <col min="16136" max="16384" width="11.42578125" style="88"/>
  </cols>
  <sheetData>
    <row r="1" spans="2:7" ht="24" customHeight="1" x14ac:dyDescent="0.25">
      <c r="B1" s="124" t="s">
        <v>3338</v>
      </c>
      <c r="C1" s="124"/>
      <c r="D1" s="124"/>
      <c r="E1" s="124"/>
      <c r="F1" s="89" t="s">
        <v>3341</v>
      </c>
    </row>
    <row r="2" spans="2:7" ht="48.75" customHeight="1" x14ac:dyDescent="0.25">
      <c r="B2" s="93" t="s">
        <v>0</v>
      </c>
      <c r="C2" s="94" t="s">
        <v>80</v>
      </c>
      <c r="D2" s="95" t="s">
        <v>81</v>
      </c>
      <c r="E2" s="95" t="s">
        <v>82</v>
      </c>
      <c r="F2" s="90" t="s">
        <v>83</v>
      </c>
      <c r="G2" s="6" t="s">
        <v>0</v>
      </c>
    </row>
    <row r="3" spans="2:7" ht="30" x14ac:dyDescent="0.25">
      <c r="B3" s="2" t="s">
        <v>84</v>
      </c>
      <c r="C3" s="2" t="s">
        <v>85</v>
      </c>
      <c r="D3" s="97">
        <v>75</v>
      </c>
      <c r="E3" s="97">
        <v>40</v>
      </c>
      <c r="F3" s="100">
        <v>75</v>
      </c>
      <c r="G3" s="6" t="s">
        <v>2</v>
      </c>
    </row>
    <row r="4" spans="2:7" ht="33" customHeight="1" x14ac:dyDescent="0.25">
      <c r="B4" s="96" t="s">
        <v>3337</v>
      </c>
      <c r="C4" s="6" t="s">
        <v>86</v>
      </c>
      <c r="D4" s="97">
        <v>75</v>
      </c>
      <c r="E4" s="97">
        <v>75</v>
      </c>
      <c r="F4" s="120">
        <f>D4+D5</f>
        <v>375</v>
      </c>
      <c r="G4" s="122" t="s">
        <v>6</v>
      </c>
    </row>
    <row r="5" spans="2:7" ht="32.25" customHeight="1" x14ac:dyDescent="0.25">
      <c r="B5" s="96" t="s">
        <v>87</v>
      </c>
      <c r="C5" s="98" t="s">
        <v>88</v>
      </c>
      <c r="D5" s="97">
        <v>300</v>
      </c>
      <c r="E5" s="97">
        <v>100</v>
      </c>
      <c r="F5" s="121"/>
      <c r="G5" s="123"/>
    </row>
    <row r="6" spans="2:7" ht="28.5" hidden="1" customHeight="1" x14ac:dyDescent="0.25">
      <c r="B6" s="2" t="s">
        <v>89</v>
      </c>
      <c r="C6" s="2" t="s">
        <v>90</v>
      </c>
      <c r="D6" s="97"/>
      <c r="E6" s="100"/>
      <c r="F6" s="100"/>
      <c r="G6" s="6"/>
    </row>
    <row r="7" spans="2:7" ht="32.25" customHeight="1" x14ac:dyDescent="0.25">
      <c r="B7" s="2" t="s">
        <v>91</v>
      </c>
      <c r="C7" s="6" t="s">
        <v>92</v>
      </c>
      <c r="D7" s="97">
        <v>50</v>
      </c>
      <c r="E7" s="97">
        <v>25</v>
      </c>
      <c r="F7" s="125">
        <f>D7+D8</f>
        <v>95</v>
      </c>
      <c r="G7" s="122" t="s">
        <v>9</v>
      </c>
    </row>
    <row r="8" spans="2:7" ht="32.25" customHeight="1" x14ac:dyDescent="0.25">
      <c r="B8" s="2" t="s">
        <v>91</v>
      </c>
      <c r="C8" s="2" t="s">
        <v>93</v>
      </c>
      <c r="D8" s="97">
        <v>45</v>
      </c>
      <c r="E8" s="100">
        <v>45</v>
      </c>
      <c r="F8" s="126"/>
      <c r="G8" s="123"/>
    </row>
    <row r="9" spans="2:7" ht="30" x14ac:dyDescent="0.25">
      <c r="B9" s="2" t="s">
        <v>94</v>
      </c>
      <c r="C9" s="2" t="s">
        <v>95</v>
      </c>
      <c r="D9" s="97">
        <v>250</v>
      </c>
      <c r="E9" s="97"/>
      <c r="F9" s="120">
        <f>D9+D10</f>
        <v>382</v>
      </c>
      <c r="G9" s="122" t="s">
        <v>11</v>
      </c>
    </row>
    <row r="10" spans="2:7" ht="24.75" customHeight="1" x14ac:dyDescent="0.25">
      <c r="B10" s="2" t="s">
        <v>96</v>
      </c>
      <c r="C10" s="2" t="s">
        <v>97</v>
      </c>
      <c r="D10" s="97">
        <v>132</v>
      </c>
      <c r="E10" s="97">
        <v>60</v>
      </c>
      <c r="F10" s="121"/>
      <c r="G10" s="123"/>
    </row>
    <row r="11" spans="2:7" ht="30" x14ac:dyDescent="0.25">
      <c r="B11" s="2" t="s">
        <v>98</v>
      </c>
      <c r="C11" s="2" t="s">
        <v>99</v>
      </c>
      <c r="D11" s="97">
        <v>120</v>
      </c>
      <c r="E11" s="97">
        <v>40</v>
      </c>
      <c r="F11" s="120">
        <f>D11+D12</f>
        <v>220</v>
      </c>
      <c r="G11" s="127" t="s">
        <v>13</v>
      </c>
    </row>
    <row r="12" spans="2:7" ht="30" x14ac:dyDescent="0.25">
      <c r="B12" s="2" t="s">
        <v>100</v>
      </c>
      <c r="C12" s="2" t="s">
        <v>101</v>
      </c>
      <c r="D12" s="97">
        <v>100</v>
      </c>
      <c r="E12" s="97">
        <v>40</v>
      </c>
      <c r="F12" s="121"/>
      <c r="G12" s="128"/>
    </row>
    <row r="13" spans="2:7" ht="22.5" customHeight="1" x14ac:dyDescent="0.25">
      <c r="B13" s="2" t="s">
        <v>102</v>
      </c>
      <c r="C13" s="6" t="s">
        <v>103</v>
      </c>
      <c r="D13" s="100">
        <v>50</v>
      </c>
      <c r="E13" s="100">
        <v>50</v>
      </c>
      <c r="F13" s="100">
        <v>50</v>
      </c>
      <c r="G13" s="6" t="s">
        <v>14</v>
      </c>
    </row>
    <row r="14" spans="2:7" ht="30" x14ac:dyDescent="0.25">
      <c r="B14" s="2" t="s">
        <v>104</v>
      </c>
      <c r="C14" s="2" t="s">
        <v>105</v>
      </c>
      <c r="D14" s="97">
        <v>75</v>
      </c>
      <c r="E14" s="97">
        <v>32</v>
      </c>
      <c r="F14" s="100">
        <v>75</v>
      </c>
      <c r="G14" s="6" t="s">
        <v>15</v>
      </c>
    </row>
    <row r="15" spans="2:7" ht="30" x14ac:dyDescent="0.25">
      <c r="B15" s="2" t="s">
        <v>106</v>
      </c>
      <c r="C15" s="2" t="s">
        <v>107</v>
      </c>
      <c r="D15" s="97">
        <v>150</v>
      </c>
      <c r="E15" s="101">
        <v>50</v>
      </c>
      <c r="F15" s="120">
        <f>D15+D16</f>
        <v>196</v>
      </c>
      <c r="G15" s="122" t="s">
        <v>17</v>
      </c>
    </row>
    <row r="16" spans="2:7" ht="30" x14ac:dyDescent="0.25">
      <c r="B16" s="2" t="s">
        <v>106</v>
      </c>
      <c r="C16" s="2" t="s">
        <v>108</v>
      </c>
      <c r="D16" s="97">
        <v>46</v>
      </c>
      <c r="E16" s="101">
        <v>46</v>
      </c>
      <c r="F16" s="121"/>
      <c r="G16" s="123"/>
    </row>
    <row r="17" spans="2:7" ht="30" x14ac:dyDescent="0.25">
      <c r="B17" s="2" t="s">
        <v>109</v>
      </c>
      <c r="C17" s="2" t="s">
        <v>110</v>
      </c>
      <c r="D17" s="97">
        <v>125</v>
      </c>
      <c r="E17" s="97">
        <v>50</v>
      </c>
      <c r="F17" s="100">
        <v>125</v>
      </c>
      <c r="G17" s="6" t="s">
        <v>20</v>
      </c>
    </row>
    <row r="18" spans="2:7" ht="24" customHeight="1" x14ac:dyDescent="0.25">
      <c r="B18" s="2" t="s">
        <v>111</v>
      </c>
      <c r="C18" s="2" t="s">
        <v>112</v>
      </c>
      <c r="D18" s="97">
        <v>300</v>
      </c>
      <c r="E18" s="100">
        <v>100</v>
      </c>
      <c r="F18" s="100">
        <v>300</v>
      </c>
      <c r="G18" s="6" t="s">
        <v>113</v>
      </c>
    </row>
    <row r="19" spans="2:7" ht="50.25" customHeight="1" x14ac:dyDescent="0.25">
      <c r="B19" s="2" t="s">
        <v>114</v>
      </c>
      <c r="C19" s="2" t="s">
        <v>115</v>
      </c>
      <c r="D19" s="97">
        <v>600</v>
      </c>
      <c r="E19" s="97">
        <v>200</v>
      </c>
      <c r="F19" s="120">
        <v>1300</v>
      </c>
      <c r="G19" s="122" t="s">
        <v>22</v>
      </c>
    </row>
    <row r="20" spans="2:7" ht="67.5" customHeight="1" x14ac:dyDescent="0.25">
      <c r="B20" s="2" t="s">
        <v>114</v>
      </c>
      <c r="C20" s="2" t="s">
        <v>116</v>
      </c>
      <c r="D20" s="97">
        <v>600</v>
      </c>
      <c r="E20" s="97">
        <v>300</v>
      </c>
      <c r="F20" s="121"/>
      <c r="G20" s="123"/>
    </row>
    <row r="21" spans="2:7" ht="60" x14ac:dyDescent="0.25">
      <c r="B21" s="2" t="s">
        <v>117</v>
      </c>
      <c r="C21" s="2" t="s">
        <v>118</v>
      </c>
      <c r="D21" s="97">
        <v>100</v>
      </c>
      <c r="E21" s="97">
        <v>100</v>
      </c>
      <c r="F21" s="121"/>
      <c r="G21" s="123"/>
    </row>
    <row r="22" spans="2:7" ht="30" x14ac:dyDescent="0.25">
      <c r="B22" s="2" t="s">
        <v>119</v>
      </c>
      <c r="C22" s="2" t="s">
        <v>120</v>
      </c>
      <c r="D22" s="97">
        <v>66</v>
      </c>
      <c r="E22" s="97">
        <v>40</v>
      </c>
      <c r="F22" s="120">
        <f>D23+D22</f>
        <v>216</v>
      </c>
      <c r="G22" s="122" t="s">
        <v>23</v>
      </c>
    </row>
    <row r="23" spans="2:7" ht="30" x14ac:dyDescent="0.25">
      <c r="B23" s="2" t="s">
        <v>121</v>
      </c>
      <c r="C23" s="2" t="s">
        <v>122</v>
      </c>
      <c r="D23" s="97">
        <v>150</v>
      </c>
      <c r="E23" s="97">
        <v>400</v>
      </c>
      <c r="F23" s="121"/>
      <c r="G23" s="123"/>
    </row>
    <row r="24" spans="2:7" ht="27" customHeight="1" x14ac:dyDescent="0.25">
      <c r="B24" s="2" t="s">
        <v>123</v>
      </c>
      <c r="C24" s="2" t="s">
        <v>124</v>
      </c>
      <c r="D24" s="100">
        <v>150</v>
      </c>
      <c r="E24" s="97"/>
      <c r="F24" s="100">
        <v>150</v>
      </c>
      <c r="G24" s="6" t="s">
        <v>25</v>
      </c>
    </row>
    <row r="25" spans="2:7" ht="22.5" customHeight="1" x14ac:dyDescent="0.25">
      <c r="B25" s="2" t="s">
        <v>125</v>
      </c>
      <c r="C25" s="2" t="s">
        <v>126</v>
      </c>
      <c r="D25" s="97">
        <v>250</v>
      </c>
      <c r="E25" s="97">
        <v>250</v>
      </c>
      <c r="F25" s="100">
        <v>250</v>
      </c>
      <c r="G25" s="6" t="s">
        <v>26</v>
      </c>
    </row>
    <row r="26" spans="2:7" ht="26.25" customHeight="1" x14ac:dyDescent="0.25">
      <c r="B26" s="2" t="s">
        <v>127</v>
      </c>
      <c r="C26" s="2" t="s">
        <v>128</v>
      </c>
      <c r="D26" s="100">
        <v>50</v>
      </c>
      <c r="E26" s="97" t="s">
        <v>129</v>
      </c>
      <c r="F26" s="100">
        <v>50</v>
      </c>
      <c r="G26" s="6" t="s">
        <v>27</v>
      </c>
    </row>
    <row r="27" spans="2:7" ht="26.25" customHeight="1" x14ac:dyDescent="0.25">
      <c r="B27" s="2" t="s">
        <v>130</v>
      </c>
      <c r="C27" s="2" t="s">
        <v>131</v>
      </c>
      <c r="D27" s="97">
        <v>75</v>
      </c>
      <c r="E27" s="97">
        <v>150</v>
      </c>
      <c r="F27" s="100">
        <v>75</v>
      </c>
      <c r="G27" s="6" t="s">
        <v>28</v>
      </c>
    </row>
    <row r="28" spans="2:7" ht="30" x14ac:dyDescent="0.25">
      <c r="B28" s="2" t="s">
        <v>132</v>
      </c>
      <c r="C28" s="2" t="s">
        <v>133</v>
      </c>
      <c r="D28" s="97">
        <v>150</v>
      </c>
      <c r="E28" s="97">
        <v>150</v>
      </c>
      <c r="F28" s="100">
        <v>150</v>
      </c>
      <c r="G28" s="6" t="s">
        <v>30</v>
      </c>
    </row>
    <row r="29" spans="2:7" ht="30" x14ac:dyDescent="0.25">
      <c r="B29" s="2" t="s">
        <v>134</v>
      </c>
      <c r="C29" s="2" t="s">
        <v>135</v>
      </c>
      <c r="D29" s="97">
        <v>75</v>
      </c>
      <c r="E29" s="97">
        <v>25</v>
      </c>
      <c r="F29" s="120">
        <f>D29+D30+D31</f>
        <v>275</v>
      </c>
      <c r="G29" s="122" t="s">
        <v>31</v>
      </c>
    </row>
    <row r="30" spans="2:7" ht="30" x14ac:dyDescent="0.25">
      <c r="B30" s="2" t="s">
        <v>136</v>
      </c>
      <c r="C30" s="2" t="s">
        <v>137</v>
      </c>
      <c r="D30" s="97">
        <v>150</v>
      </c>
      <c r="E30" s="97">
        <v>100</v>
      </c>
      <c r="F30" s="121"/>
      <c r="G30" s="123"/>
    </row>
    <row r="31" spans="2:7" ht="30" x14ac:dyDescent="0.25">
      <c r="B31" s="2" t="s">
        <v>136</v>
      </c>
      <c r="C31" s="2" t="s">
        <v>138</v>
      </c>
      <c r="D31" s="97">
        <v>50</v>
      </c>
      <c r="E31" s="97">
        <v>50</v>
      </c>
      <c r="F31" s="121"/>
      <c r="G31" s="123"/>
    </row>
    <row r="32" spans="2:7" ht="27.75" customHeight="1" x14ac:dyDescent="0.25">
      <c r="B32" s="2" t="s">
        <v>139</v>
      </c>
      <c r="C32" s="2" t="s">
        <v>140</v>
      </c>
      <c r="D32" s="97">
        <v>120</v>
      </c>
      <c r="E32" s="97">
        <v>0</v>
      </c>
      <c r="F32" s="100">
        <v>120</v>
      </c>
      <c r="G32" s="6" t="s">
        <v>32</v>
      </c>
    </row>
    <row r="33" spans="2:7" ht="30" x14ac:dyDescent="0.25">
      <c r="B33" s="2" t="s">
        <v>141</v>
      </c>
      <c r="C33" s="2" t="s">
        <v>142</v>
      </c>
      <c r="D33" s="97">
        <v>500</v>
      </c>
      <c r="E33" s="97">
        <v>75</v>
      </c>
      <c r="F33" s="100">
        <v>500</v>
      </c>
      <c r="G33" s="6" t="s">
        <v>35</v>
      </c>
    </row>
    <row r="34" spans="2:7" ht="30" x14ac:dyDescent="0.25">
      <c r="B34" s="2" t="s">
        <v>143</v>
      </c>
      <c r="C34" s="2" t="s">
        <v>144</v>
      </c>
      <c r="D34" s="97">
        <v>75</v>
      </c>
      <c r="E34" s="97">
        <v>50</v>
      </c>
      <c r="F34" s="100">
        <v>75</v>
      </c>
      <c r="G34" s="6" t="s">
        <v>37</v>
      </c>
    </row>
    <row r="35" spans="2:7" ht="30" x14ac:dyDescent="0.25">
      <c r="B35" s="2" t="s">
        <v>145</v>
      </c>
      <c r="C35" s="2" t="s">
        <v>146</v>
      </c>
      <c r="D35" s="97">
        <v>1500</v>
      </c>
      <c r="E35" s="97">
        <v>2500</v>
      </c>
      <c r="F35" s="100">
        <v>1500</v>
      </c>
      <c r="G35" s="6" t="s">
        <v>38</v>
      </c>
    </row>
    <row r="36" spans="2:7" ht="27.75" hidden="1" customHeight="1" x14ac:dyDescent="0.25">
      <c r="B36" s="2" t="s">
        <v>40</v>
      </c>
      <c r="C36" s="2" t="s">
        <v>147</v>
      </c>
      <c r="D36" s="97"/>
      <c r="E36" s="100"/>
      <c r="F36" s="100"/>
      <c r="G36" s="6"/>
    </row>
    <row r="37" spans="2:7" ht="27.75" customHeight="1" x14ac:dyDescent="0.25">
      <c r="B37" s="2" t="s">
        <v>148</v>
      </c>
      <c r="C37" s="2" t="s">
        <v>149</v>
      </c>
      <c r="D37" s="97">
        <v>125</v>
      </c>
      <c r="E37" s="100">
        <v>250</v>
      </c>
      <c r="F37" s="100">
        <v>125</v>
      </c>
      <c r="G37" s="6" t="s">
        <v>39</v>
      </c>
    </row>
    <row r="38" spans="2:7" ht="30" x14ac:dyDescent="0.25">
      <c r="B38" s="2" t="s">
        <v>150</v>
      </c>
      <c r="C38" s="2" t="s">
        <v>151</v>
      </c>
      <c r="D38" s="97">
        <v>22</v>
      </c>
      <c r="E38" s="100">
        <v>22</v>
      </c>
      <c r="F38" s="120">
        <f>D38+D39+D40</f>
        <v>422</v>
      </c>
      <c r="G38" s="122" t="s">
        <v>40</v>
      </c>
    </row>
    <row r="39" spans="2:7" ht="26.25" customHeight="1" x14ac:dyDescent="0.25">
      <c r="B39" s="2" t="s">
        <v>152</v>
      </c>
      <c r="C39" s="2" t="s">
        <v>153</v>
      </c>
      <c r="D39" s="97">
        <v>300</v>
      </c>
      <c r="E39" s="97">
        <v>100</v>
      </c>
      <c r="F39" s="121"/>
      <c r="G39" s="123"/>
    </row>
    <row r="40" spans="2:7" ht="20.25" customHeight="1" x14ac:dyDescent="0.25">
      <c r="B40" s="2" t="s">
        <v>154</v>
      </c>
      <c r="C40" s="2" t="s">
        <v>147</v>
      </c>
      <c r="D40" s="97">
        <v>100</v>
      </c>
      <c r="E40" s="97">
        <v>40</v>
      </c>
      <c r="F40" s="121"/>
      <c r="G40" s="123"/>
    </row>
    <row r="41" spans="2:7" ht="30" x14ac:dyDescent="0.25">
      <c r="B41" s="2" t="s">
        <v>155</v>
      </c>
      <c r="C41" s="2" t="s">
        <v>156</v>
      </c>
      <c r="D41" s="97">
        <v>40</v>
      </c>
      <c r="E41" s="97">
        <v>60</v>
      </c>
      <c r="F41" s="100">
        <v>40</v>
      </c>
      <c r="G41" s="6" t="s">
        <v>41</v>
      </c>
    </row>
    <row r="42" spans="2:7" ht="32.25" customHeight="1" x14ac:dyDescent="0.25">
      <c r="B42" s="2" t="s">
        <v>157</v>
      </c>
      <c r="C42" s="2" t="s">
        <v>158</v>
      </c>
      <c r="D42" s="97">
        <v>138</v>
      </c>
      <c r="E42" s="97">
        <v>66</v>
      </c>
      <c r="F42" s="100">
        <v>138</v>
      </c>
      <c r="G42" s="6" t="s">
        <v>43</v>
      </c>
    </row>
    <row r="43" spans="2:7" ht="30" x14ac:dyDescent="0.25">
      <c r="B43" s="2" t="s">
        <v>159</v>
      </c>
      <c r="C43" s="2" t="s">
        <v>160</v>
      </c>
      <c r="D43" s="97">
        <v>22</v>
      </c>
      <c r="E43" s="97">
        <v>22</v>
      </c>
      <c r="F43" s="100">
        <v>22</v>
      </c>
      <c r="G43" s="6" t="s">
        <v>45</v>
      </c>
    </row>
    <row r="44" spans="2:7" ht="30" x14ac:dyDescent="0.25">
      <c r="B44" s="2" t="s">
        <v>161</v>
      </c>
      <c r="C44" s="2" t="s">
        <v>162</v>
      </c>
      <c r="D44" s="97">
        <v>125</v>
      </c>
      <c r="E44" s="97">
        <v>75</v>
      </c>
      <c r="F44" s="120">
        <f>D44+D45+D46</f>
        <v>575</v>
      </c>
      <c r="G44" s="122" t="s">
        <v>46</v>
      </c>
    </row>
    <row r="45" spans="2:7" ht="27" customHeight="1" x14ac:dyDescent="0.25">
      <c r="B45" s="2" t="s">
        <v>163</v>
      </c>
      <c r="C45" s="2" t="s">
        <v>164</v>
      </c>
      <c r="D45" s="97">
        <v>150</v>
      </c>
      <c r="E45" s="97">
        <v>200</v>
      </c>
      <c r="F45" s="121"/>
      <c r="G45" s="123"/>
    </row>
    <row r="46" spans="2:7" ht="30" x14ac:dyDescent="0.25">
      <c r="B46" s="2" t="s">
        <v>165</v>
      </c>
      <c r="C46" s="2" t="s">
        <v>166</v>
      </c>
      <c r="D46" s="97">
        <v>300</v>
      </c>
      <c r="E46" s="97">
        <v>600</v>
      </c>
      <c r="F46" s="121"/>
      <c r="G46" s="123"/>
    </row>
    <row r="47" spans="2:7" ht="30" x14ac:dyDescent="0.25">
      <c r="B47" s="2" t="s">
        <v>167</v>
      </c>
      <c r="C47" s="2" t="s">
        <v>168</v>
      </c>
      <c r="D47" s="97">
        <v>120</v>
      </c>
      <c r="E47" s="97">
        <v>120</v>
      </c>
      <c r="F47" s="100">
        <v>120</v>
      </c>
      <c r="G47" s="6" t="s">
        <v>47</v>
      </c>
    </row>
    <row r="48" spans="2:7" ht="30" x14ac:dyDescent="0.25">
      <c r="B48" s="2" t="s">
        <v>169</v>
      </c>
      <c r="C48" s="2" t="s">
        <v>170</v>
      </c>
      <c r="D48" s="97">
        <v>100</v>
      </c>
      <c r="E48" s="97">
        <v>75</v>
      </c>
      <c r="F48" s="100">
        <v>100</v>
      </c>
      <c r="G48" s="6" t="s">
        <v>49</v>
      </c>
    </row>
    <row r="49" spans="1:7" ht="30" x14ac:dyDescent="0.25">
      <c r="B49" s="2" t="s">
        <v>171</v>
      </c>
      <c r="C49" s="2" t="s">
        <v>172</v>
      </c>
      <c r="D49" s="97">
        <v>100</v>
      </c>
      <c r="E49" s="97">
        <v>50</v>
      </c>
      <c r="F49" s="100">
        <v>100</v>
      </c>
      <c r="G49" s="6" t="s">
        <v>50</v>
      </c>
    </row>
    <row r="50" spans="1:7" ht="30" x14ac:dyDescent="0.25">
      <c r="B50" s="2" t="s">
        <v>173</v>
      </c>
      <c r="C50" s="2" t="s">
        <v>174</v>
      </c>
      <c r="D50" s="97">
        <v>80</v>
      </c>
      <c r="E50" s="100">
        <v>45</v>
      </c>
      <c r="F50" s="100">
        <v>80</v>
      </c>
      <c r="G50" s="6" t="s">
        <v>51</v>
      </c>
    </row>
    <row r="51" spans="1:7" ht="30" x14ac:dyDescent="0.25">
      <c r="B51" s="2" t="s">
        <v>175</v>
      </c>
      <c r="C51" s="2" t="s">
        <v>176</v>
      </c>
      <c r="D51" s="97">
        <v>50</v>
      </c>
      <c r="E51" s="97">
        <v>25</v>
      </c>
      <c r="F51" s="100">
        <v>50</v>
      </c>
      <c r="G51" s="6" t="s">
        <v>52</v>
      </c>
    </row>
    <row r="52" spans="1:7" ht="30" x14ac:dyDescent="0.25">
      <c r="B52" s="2" t="s">
        <v>177</v>
      </c>
      <c r="C52" s="2" t="s">
        <v>178</v>
      </c>
      <c r="D52" s="97">
        <v>25</v>
      </c>
      <c r="E52" s="97">
        <v>25</v>
      </c>
      <c r="F52" s="120">
        <f>D52+D53+D54</f>
        <v>650</v>
      </c>
      <c r="G52" s="122" t="s">
        <v>54</v>
      </c>
    </row>
    <row r="53" spans="1:7" ht="30" x14ac:dyDescent="0.25">
      <c r="B53" s="2" t="s">
        <v>179</v>
      </c>
      <c r="C53" s="2" t="s">
        <v>180</v>
      </c>
      <c r="D53" s="97">
        <v>225</v>
      </c>
      <c r="E53" s="97">
        <v>50</v>
      </c>
      <c r="F53" s="121"/>
      <c r="G53" s="123"/>
    </row>
    <row r="54" spans="1:7" ht="30" x14ac:dyDescent="0.25">
      <c r="B54" s="2" t="s">
        <v>179</v>
      </c>
      <c r="C54" s="2" t="s">
        <v>181</v>
      </c>
      <c r="D54" s="97">
        <v>400</v>
      </c>
      <c r="E54" s="97">
        <v>150</v>
      </c>
      <c r="F54" s="121"/>
      <c r="G54" s="123"/>
    </row>
    <row r="55" spans="1:7" ht="30" x14ac:dyDescent="0.25">
      <c r="B55" s="2" t="s">
        <v>182</v>
      </c>
      <c r="C55" s="2" t="s">
        <v>183</v>
      </c>
      <c r="D55" s="97">
        <v>75</v>
      </c>
      <c r="E55" s="97">
        <v>75</v>
      </c>
      <c r="F55" s="100">
        <v>75</v>
      </c>
      <c r="G55" s="6" t="s">
        <v>55</v>
      </c>
    </row>
    <row r="56" spans="1:7" ht="30" x14ac:dyDescent="0.25">
      <c r="B56" s="2" t="s">
        <v>184</v>
      </c>
      <c r="C56" s="2" t="s">
        <v>185</v>
      </c>
      <c r="D56" s="97">
        <v>600</v>
      </c>
      <c r="E56" s="100">
        <v>400</v>
      </c>
      <c r="F56" s="120">
        <v>800</v>
      </c>
      <c r="G56" s="122" t="s">
        <v>56</v>
      </c>
    </row>
    <row r="57" spans="1:7" ht="30" x14ac:dyDescent="0.25">
      <c r="B57" s="2" t="s">
        <v>184</v>
      </c>
      <c r="C57" s="2" t="s">
        <v>186</v>
      </c>
      <c r="D57" s="97">
        <v>200</v>
      </c>
      <c r="E57" s="97">
        <v>35</v>
      </c>
      <c r="F57" s="121"/>
      <c r="G57" s="123"/>
    </row>
    <row r="58" spans="1:7" ht="30" x14ac:dyDescent="0.25">
      <c r="B58" s="2" t="s">
        <v>187</v>
      </c>
      <c r="C58" s="2" t="s">
        <v>188</v>
      </c>
      <c r="D58" s="97">
        <v>100</v>
      </c>
      <c r="E58" s="97">
        <v>25</v>
      </c>
      <c r="F58" s="100">
        <v>100</v>
      </c>
      <c r="G58" s="6" t="s">
        <v>61</v>
      </c>
    </row>
    <row r="59" spans="1:7" ht="30" x14ac:dyDescent="0.25">
      <c r="B59" s="2" t="s">
        <v>189</v>
      </c>
      <c r="C59" s="2" t="s">
        <v>190</v>
      </c>
      <c r="D59" s="97">
        <v>150</v>
      </c>
      <c r="E59" s="97">
        <v>120</v>
      </c>
      <c r="F59" s="100">
        <v>150</v>
      </c>
      <c r="G59" s="6" t="s">
        <v>62</v>
      </c>
    </row>
    <row r="60" spans="1:7" ht="30" x14ac:dyDescent="0.25">
      <c r="B60" s="2" t="s">
        <v>191</v>
      </c>
      <c r="C60" s="2" t="s">
        <v>192</v>
      </c>
      <c r="D60" s="97">
        <v>80</v>
      </c>
      <c r="E60" s="97">
        <v>20</v>
      </c>
      <c r="F60" s="100">
        <v>80</v>
      </c>
      <c r="G60" s="6" t="s">
        <v>64</v>
      </c>
    </row>
    <row r="61" spans="1:7" ht="30" x14ac:dyDescent="0.25">
      <c r="B61" s="2" t="s">
        <v>193</v>
      </c>
      <c r="C61" s="2" t="s">
        <v>194</v>
      </c>
      <c r="D61" s="97">
        <v>225</v>
      </c>
      <c r="E61" s="97">
        <v>80</v>
      </c>
      <c r="F61" s="100">
        <v>225</v>
      </c>
      <c r="G61" s="6" t="s">
        <v>65</v>
      </c>
    </row>
    <row r="62" spans="1:7" x14ac:dyDescent="0.25">
      <c r="D62" s="91">
        <f>SUM(D3:D61)</f>
        <v>10406</v>
      </c>
      <c r="F62" s="106">
        <f>SUM(F3:F61)</f>
        <v>10406</v>
      </c>
    </row>
    <row r="63" spans="1:7" hidden="1" x14ac:dyDescent="0.25">
      <c r="A63" s="90" t="s">
        <v>195</v>
      </c>
      <c r="B63" s="99">
        <f>SUM(D3,D35,D50)</f>
        <v>1655</v>
      </c>
    </row>
    <row r="64" spans="1:7" hidden="1" x14ac:dyDescent="0.25">
      <c r="A64" s="90" t="s">
        <v>196</v>
      </c>
      <c r="B64" s="99">
        <f>SUM(D4:D5,D9,D12,D27,D29,D33:D34,D37,D39,D45,D47,D49,D55,D58:D59,D61)</f>
        <v>2795</v>
      </c>
    </row>
    <row r="65" spans="1:2" hidden="1" x14ac:dyDescent="0.25">
      <c r="A65" s="90" t="s">
        <v>197</v>
      </c>
      <c r="B65" s="99">
        <f>SUM(D13,D15:D18,D23:D26,D28,D30:D32,D40:D42,D46,D48,D53:D54,D56:D57,D60)</f>
        <v>3924</v>
      </c>
    </row>
    <row r="66" spans="1:2" hidden="1" x14ac:dyDescent="0.25">
      <c r="A66" s="90" t="s">
        <v>198</v>
      </c>
      <c r="B66" s="99">
        <f>SUM(D7:D8,D11,D14,D22,D38,D43:D44,D51:D52)</f>
        <v>600</v>
      </c>
    </row>
    <row r="67" spans="1:2" hidden="1" x14ac:dyDescent="0.25">
      <c r="A67" s="90" t="s">
        <v>199</v>
      </c>
      <c r="B67" s="99">
        <f>SUM(D10,D19:D21)</f>
        <v>1432</v>
      </c>
    </row>
    <row r="68" spans="1:2" hidden="1" x14ac:dyDescent="0.25"/>
    <row r="69" spans="1:2" hidden="1" x14ac:dyDescent="0.25">
      <c r="B69" s="91">
        <f>SUM(B63:B67)</f>
        <v>10406</v>
      </c>
    </row>
  </sheetData>
  <mergeCells count="25">
    <mergeCell ref="F44:F46"/>
    <mergeCell ref="G44:G46"/>
    <mergeCell ref="F52:F54"/>
    <mergeCell ref="G52:G54"/>
    <mergeCell ref="F56:F57"/>
    <mergeCell ref="G56:G57"/>
    <mergeCell ref="F22:F23"/>
    <mergeCell ref="G22:G23"/>
    <mergeCell ref="F29:F31"/>
    <mergeCell ref="G29:G31"/>
    <mergeCell ref="F38:F40"/>
    <mergeCell ref="G38:G40"/>
    <mergeCell ref="F11:F12"/>
    <mergeCell ref="G11:G12"/>
    <mergeCell ref="F15:F16"/>
    <mergeCell ref="G15:G16"/>
    <mergeCell ref="F19:F21"/>
    <mergeCell ref="G19:G21"/>
    <mergeCell ref="F9:F10"/>
    <mergeCell ref="G9:G10"/>
    <mergeCell ref="B1:E1"/>
    <mergeCell ref="F4:F5"/>
    <mergeCell ref="G4:G5"/>
    <mergeCell ref="F7:F8"/>
    <mergeCell ref="G7:G8"/>
  </mergeCells>
  <pageMargins left="0.7" right="0.7" top="0.75" bottom="0.75" header="0.3" footer="0.3"/>
  <pageSetup scale="71" orientation="portrait" r:id="rId1"/>
  <rowBreaks count="1" manualBreakCount="1">
    <brk id="3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Cumulative</vt:lpstr>
      <vt:lpstr>PennDOT</vt:lpstr>
      <vt:lpstr>LPPU</vt:lpstr>
      <vt:lpstr>State Agencies</vt:lpstr>
      <vt:lpstr>LPPU!Print_Area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Halbleib, Jean</dc:creator>
  <cp:lastModifiedBy>Fogarty, Jamon</cp:lastModifiedBy>
  <cp:lastPrinted>2015-04-16T16:38:18Z</cp:lastPrinted>
  <dcterms:created xsi:type="dcterms:W3CDTF">2015-03-17T20:04:41Z</dcterms:created>
  <dcterms:modified xsi:type="dcterms:W3CDTF">2015-04-27T18:36:15Z</dcterms:modified>
</cp:coreProperties>
</file>